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dmq01\Zonal Calderon Archive\PLANIFICACION\P2025\7 Ejecución Presupuestaria\1. Cédulas Presupuestarias\DICIEMBRE\"/>
    </mc:Choice>
  </mc:AlternateContent>
  <bookViews>
    <workbookView xWindow="0" yWindow="0" windowWidth="28800" windowHeight="11880"/>
  </bookViews>
  <sheets>
    <sheet name="Cédula 31,dic,2025" sheetId="1" r:id="rId1"/>
    <sheet name="TD Matriz Obras f DZAF" sheetId="2" r:id="rId2"/>
  </sheets>
  <externalReferences>
    <externalReference r:id="rId3"/>
  </externalReferences>
  <calcPr calcId="162913"/>
  <pivotCaches>
    <pivotCache cacheId="7" r:id="rId4"/>
  </pivotCaches>
</workbook>
</file>

<file path=xl/calcChain.xml><?xml version="1.0" encoding="utf-8"?>
<calcChain xmlns="http://schemas.openxmlformats.org/spreadsheetml/2006/main">
  <c r="N98" i="1" l="1"/>
  <c r="N99" i="1" s="1"/>
  <c r="N100" i="1" l="1"/>
</calcChain>
</file>

<file path=xl/sharedStrings.xml><?xml version="1.0" encoding="utf-8"?>
<sst xmlns="http://schemas.openxmlformats.org/spreadsheetml/2006/main" count="984" uniqueCount="222">
  <si>
    <t>COMUNALES</t>
  </si>
  <si>
    <t>COORDINACION TERRITORIAL, GOBERNABILIDAD Y PARTICI</t>
  </si>
  <si>
    <t>ADMINISTRACIÓN ZONAL CALDERON</t>
  </si>
  <si>
    <t>GC25A90100001D</t>
  </si>
  <si>
    <t>GC25A90100001D GESTION ADMINISTRATIVA</t>
  </si>
  <si>
    <t>530101</t>
  </si>
  <si>
    <t>002</t>
  </si>
  <si>
    <t>Agua Potable</t>
  </si>
  <si>
    <t>ZC09F090</t>
  </si>
  <si>
    <t>G/530101/9FA901</t>
  </si>
  <si>
    <t>530104</t>
  </si>
  <si>
    <t>Energía Eléctrica</t>
  </si>
  <si>
    <t>G/530104/9FA901</t>
  </si>
  <si>
    <t>530105</t>
  </si>
  <si>
    <t>Telecomunicaciones</t>
  </si>
  <si>
    <t>G/530105/9FA901</t>
  </si>
  <si>
    <t>530201</t>
  </si>
  <si>
    <t>Transporte de Personal</t>
  </si>
  <si>
    <t>G/530201/9FA901</t>
  </si>
  <si>
    <t>530202</t>
  </si>
  <si>
    <t>Fletes y Maniobras</t>
  </si>
  <si>
    <t>G/530202/9FA901</t>
  </si>
  <si>
    <t>530204</t>
  </si>
  <si>
    <t>Edición, Impresión, Reproducción, Publicaci</t>
  </si>
  <si>
    <t>G/530204/9FA901</t>
  </si>
  <si>
    <t>530207</t>
  </si>
  <si>
    <t>Difusión, Información y Publicidad</t>
  </si>
  <si>
    <t>G/530207/9FA901</t>
  </si>
  <si>
    <t>530208</t>
  </si>
  <si>
    <t>Servicio de Seguridad y Vigilancia</t>
  </si>
  <si>
    <t>G/530208/9FA901</t>
  </si>
  <si>
    <t>530209</t>
  </si>
  <si>
    <t>Servicios de Aseo, Lavado de Vestimenta de</t>
  </si>
  <si>
    <t>G/530209/9FA901</t>
  </si>
  <si>
    <t>530255</t>
  </si>
  <si>
    <t>Combustibles</t>
  </si>
  <si>
    <t>G/530255/9FA901</t>
  </si>
  <si>
    <t>530301</t>
  </si>
  <si>
    <t>Pasajes al Interior</t>
  </si>
  <si>
    <t>G/530301/9FA901</t>
  </si>
  <si>
    <t>530402</t>
  </si>
  <si>
    <t>Edificios, Locales, Residencias y Cableado</t>
  </si>
  <si>
    <t>G/530402/9FA901</t>
  </si>
  <si>
    <t>530404</t>
  </si>
  <si>
    <t>Maquinarias y Equipos (Instalación, Manteni</t>
  </si>
  <si>
    <t>G/530404/9FA901</t>
  </si>
  <si>
    <t>530405</t>
  </si>
  <si>
    <t>Vehículos (Servicio para Mantenimiento y Re</t>
  </si>
  <si>
    <t>G/530405/9FA901</t>
  </si>
  <si>
    <t>530502</t>
  </si>
  <si>
    <t>Edificios, Locales y Residencias, Parqueade</t>
  </si>
  <si>
    <t>G/530502/9FA901</t>
  </si>
  <si>
    <t>530604</t>
  </si>
  <si>
    <t>Fiscalización e Inspecciones Técnicas</t>
  </si>
  <si>
    <t>G/530604/9FA901</t>
  </si>
  <si>
    <t>530701</t>
  </si>
  <si>
    <t>Desarrollo, Actualización, Asistencia Técni</t>
  </si>
  <si>
    <t>G/530701/9FA901</t>
  </si>
  <si>
    <t>530702</t>
  </si>
  <si>
    <t>Arrendamiento y Licencias de Uso de Paquete</t>
  </si>
  <si>
    <t>G/530702/9FA901</t>
  </si>
  <si>
    <t>530704</t>
  </si>
  <si>
    <t>Mantenimiento y Reparación de Equipos y Sis</t>
  </si>
  <si>
    <t>G/530704/9FA901</t>
  </si>
  <si>
    <t>530803</t>
  </si>
  <si>
    <t>Lubricantes</t>
  </si>
  <si>
    <t>G/530803/9FA901</t>
  </si>
  <si>
    <t>530804</t>
  </si>
  <si>
    <t>Materiales de Oficina</t>
  </si>
  <si>
    <t>G/530804/9FA901</t>
  </si>
  <si>
    <t>530805</t>
  </si>
  <si>
    <t>Materiales de Aseo</t>
  </si>
  <si>
    <t>G/530805/9FA901</t>
  </si>
  <si>
    <t>530807</t>
  </si>
  <si>
    <t>Materiales de Impresión, Fotografía, Reprod</t>
  </si>
  <si>
    <t>G/530807/9FA901</t>
  </si>
  <si>
    <t>530811</t>
  </si>
  <si>
    <t>Insumos, Materiales y Suministros para Cons</t>
  </si>
  <si>
    <t>G/530811/9FA901</t>
  </si>
  <si>
    <t>530813</t>
  </si>
  <si>
    <t>Repuestos y Accesorios</t>
  </si>
  <si>
    <t>G/530813/9FA901</t>
  </si>
  <si>
    <t>531403</t>
  </si>
  <si>
    <t>Mobiliario</t>
  </si>
  <si>
    <t>G/531403/9FA901</t>
  </si>
  <si>
    <t>531407</t>
  </si>
  <si>
    <t>Equipos, Sistemas y Paquetes Informáticos</t>
  </si>
  <si>
    <t>G/531407/9FA901</t>
  </si>
  <si>
    <t>570102</t>
  </si>
  <si>
    <t>Tasas Generales, Impuestos, Contribuciones,</t>
  </si>
  <si>
    <t>G/570102/9FA901</t>
  </si>
  <si>
    <t>570203</t>
  </si>
  <si>
    <t>Comisiones Bancarias</t>
  </si>
  <si>
    <t>G/570203/9FA901</t>
  </si>
  <si>
    <t>570206</t>
  </si>
  <si>
    <t>Costas Judiciales, Trámites Notariales, Leg</t>
  </si>
  <si>
    <t>G/570206/9FA901</t>
  </si>
  <si>
    <t>570215</t>
  </si>
  <si>
    <t>Indemnizaciones por Sentencias Judiciales</t>
  </si>
  <si>
    <t>G/570215/9FA901</t>
  </si>
  <si>
    <t>840103</t>
  </si>
  <si>
    <t>Mobiliarios</t>
  </si>
  <si>
    <t>G/840103/9FA901</t>
  </si>
  <si>
    <t>840104</t>
  </si>
  <si>
    <t>Maquinarias y Equipos</t>
  </si>
  <si>
    <t>G/840104/9FA901</t>
  </si>
  <si>
    <t>840107</t>
  </si>
  <si>
    <t>G/840107/9FA901</t>
  </si>
  <si>
    <t/>
  </si>
  <si>
    <t>GI25F80800001D</t>
  </si>
  <si>
    <t>GI25F80800001D CENTROS COMUNITARIOS SOMOS QUITO</t>
  </si>
  <si>
    <t>730235</t>
  </si>
  <si>
    <t>001</t>
  </si>
  <si>
    <t>Servicio de Alimentación</t>
  </si>
  <si>
    <t>G/730235/8FF808</t>
  </si>
  <si>
    <t>730249</t>
  </si>
  <si>
    <t>Eventos Públicos Promocionales</t>
  </si>
  <si>
    <t>G/730249/8FF808</t>
  </si>
  <si>
    <t>730613</t>
  </si>
  <si>
    <t>Capacitación para la Ciudadanía en General</t>
  </si>
  <si>
    <t>G/730613/8FF808</t>
  </si>
  <si>
    <t>730804</t>
  </si>
  <si>
    <t>G/730804/8FF808</t>
  </si>
  <si>
    <t>731403</t>
  </si>
  <si>
    <t>G/731403/8FF808</t>
  </si>
  <si>
    <t>731404</t>
  </si>
  <si>
    <t>G/731404/8FF808</t>
  </si>
  <si>
    <t>750501</t>
  </si>
  <si>
    <t>Obras de Infraestructura</t>
  </si>
  <si>
    <t>G/750501/8FF808</t>
  </si>
  <si>
    <t>G/840103/8FF808</t>
  </si>
  <si>
    <t>G/840104/8FF808</t>
  </si>
  <si>
    <t>GI25F80800004D</t>
  </si>
  <si>
    <t>GI25F80800004D FORTALECIMIENTO DE LA INFRAESTRUCTURA Y</t>
  </si>
  <si>
    <t>730418</t>
  </si>
  <si>
    <t>Mantenimiento de Áreas Verdes y Arreglo de</t>
  </si>
  <si>
    <t>G/730418/8FF808</t>
  </si>
  <si>
    <t>730503</t>
  </si>
  <si>
    <t>Mobiliario (Arrendamiento)</t>
  </si>
  <si>
    <t>G/730503/8FF808</t>
  </si>
  <si>
    <t>730606</t>
  </si>
  <si>
    <t>Honorarios por Contratos Civiles de Servici</t>
  </si>
  <si>
    <t>G/730606/8FF808</t>
  </si>
  <si>
    <t>750104</t>
  </si>
  <si>
    <t>Urbanización y Embellecimiento</t>
  </si>
  <si>
    <t>G/750104/8FF808</t>
  </si>
  <si>
    <t>750105</t>
  </si>
  <si>
    <t>Transporte y Vías</t>
  </si>
  <si>
    <t>G/750105/8FF808</t>
  </si>
  <si>
    <t>750107</t>
  </si>
  <si>
    <t>Construcciones y Edificaciones</t>
  </si>
  <si>
    <t>G/750107/8FF808</t>
  </si>
  <si>
    <t>840301</t>
  </si>
  <si>
    <t>Terrenos (Expropiación)</t>
  </si>
  <si>
    <t>G/840301/8FF808</t>
  </si>
  <si>
    <t>GI25F80800005D</t>
  </si>
  <si>
    <t>GI25F80800005D FORTALECIMIENTO INTEGRAL DEL SISTEMA DE</t>
  </si>
  <si>
    <t>730201</t>
  </si>
  <si>
    <t>G/730201/8FF808</t>
  </si>
  <si>
    <t>730811</t>
  </si>
  <si>
    <t>G/730811/8FF808</t>
  </si>
  <si>
    <t>GI25F80800006D</t>
  </si>
  <si>
    <t>GI25F80800006D IMPLEMENTACIÓN DE POLÍTICAS DE DESARROLL</t>
  </si>
  <si>
    <t>730204</t>
  </si>
  <si>
    <t>G/730204/8FF808</t>
  </si>
  <si>
    <t>730205</t>
  </si>
  <si>
    <t>Espectáculos Culturales y Sociales</t>
  </si>
  <si>
    <t>G/730205/8FF808</t>
  </si>
  <si>
    <t>730236</t>
  </si>
  <si>
    <t>Servicios en Plantaciones Forestales</t>
  </si>
  <si>
    <t>G/730236/8FF808</t>
  </si>
  <si>
    <t>730505</t>
  </si>
  <si>
    <t>Vehículos (Arrendamiento)</t>
  </si>
  <si>
    <t>G/730505/8FF808</t>
  </si>
  <si>
    <t>730612</t>
  </si>
  <si>
    <t>Capacitación a Servidores Públicos</t>
  </si>
  <si>
    <t>G/730612/8FF808</t>
  </si>
  <si>
    <t>730802</t>
  </si>
  <si>
    <t>Vestuario, Lencería, Prendas de Protección,</t>
  </si>
  <si>
    <t>G/730802/8FF808</t>
  </si>
  <si>
    <t>730814</t>
  </si>
  <si>
    <t>Suministros para Actividades Agropecuarias</t>
  </si>
  <si>
    <t>G/730814/8FF808</t>
  </si>
  <si>
    <t>731406</t>
  </si>
  <si>
    <t>Herramientas y equipos menores</t>
  </si>
  <si>
    <t>G/731406/8FF808</t>
  </si>
  <si>
    <t>GI25F80800007D</t>
  </si>
  <si>
    <t>GI25F80800007D INFRAESTRUCTURA, ESPACIO PÚBLICO Y DESAR</t>
  </si>
  <si>
    <t>GI25F80800008D</t>
  </si>
  <si>
    <t>GI25F80800008D JUVENTUD-ES QUITO</t>
  </si>
  <si>
    <t>730812</t>
  </si>
  <si>
    <t>Materiales Didácticos</t>
  </si>
  <si>
    <t>G/730812/8FF808</t>
  </si>
  <si>
    <t>730820</t>
  </si>
  <si>
    <t>Menaje y Accesorios Descartables</t>
  </si>
  <si>
    <t>G/730820/8FF808</t>
  </si>
  <si>
    <t>730824</t>
  </si>
  <si>
    <t>Insumos, Bienes y Materiales para la Produc</t>
  </si>
  <si>
    <t>G/730824/8FF808</t>
  </si>
  <si>
    <t>Area</t>
  </si>
  <si>
    <t>Sector Texto</t>
  </si>
  <si>
    <t>Des.Centro Gestor</t>
  </si>
  <si>
    <t>Proyecto</t>
  </si>
  <si>
    <t>Des.Proyecto</t>
  </si>
  <si>
    <t>Clas económica</t>
  </si>
  <si>
    <t>Fondo</t>
  </si>
  <si>
    <t>Denominación string parcial 1</t>
  </si>
  <si>
    <t>Asignación inicial</t>
  </si>
  <si>
    <t>Traspasos</t>
  </si>
  <si>
    <t>Codificado</t>
  </si>
  <si>
    <t>Certificado</t>
  </si>
  <si>
    <t>Comprometido</t>
  </si>
  <si>
    <t>Devengado</t>
  </si>
  <si>
    <t>Saldo por Comprometer</t>
  </si>
  <si>
    <t>Saldo por Devengar</t>
  </si>
  <si>
    <t>Centro gestor</t>
  </si>
  <si>
    <t>Disponible</t>
  </si>
  <si>
    <t>Posición Presupuestaria</t>
  </si>
  <si>
    <t>Etiquetas de fila</t>
  </si>
  <si>
    <t>Total general</t>
  </si>
  <si>
    <t>Suma de Devengado</t>
  </si>
  <si>
    <t>(Varios elementos)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</si>
</sst>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2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2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2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0" borderId="0" xfId="0" pivotButton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vertical="top"/>
    </xf>
    <xf numFmtId="43" fontId="0" fillId="0" borderId="0" xfId="1" applyFont="1" applyAlignment="1">
      <alignment vertical="top"/>
    </xf>
    <xf numFmtId="43" fontId="2" fillId="0" borderId="0" xfId="1" applyFont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FICACION/P2025/DZHOP/Solicitud%20Reporte%20Obras%202025%20al%2019.dic.2025/Formato%20Matriz%20obras%202025%20AZCv.MAE%20al%2010.feb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Obras f DZAF"/>
      <sheetName val="TD"/>
      <sheetName val="BdD"/>
    </sheetNames>
    <sheetDataSet>
      <sheetData sheetId="0">
        <row r="105">
          <cell r="Y105">
            <v>3995996.86</v>
          </cell>
        </row>
      </sheetData>
      <sheetData sheetId="1" refreshError="1"/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los Romeo Olmedo Cruz" refreshedDate="46035.509399074072" createdVersion="6" refreshedVersion="6" minRefreshableVersion="3" recordCount="95">
  <cacheSource type="worksheet">
    <worksheetSource ref="A1:S96" sheet="Cédula 31,dic,2025"/>
  </cacheSource>
  <cacheFields count="19">
    <cacheField name="Area" numFmtId="0">
      <sharedItems/>
    </cacheField>
    <cacheField name="Sector Texto" numFmtId="0">
      <sharedItems/>
    </cacheField>
    <cacheField name="Des.Centro Gestor" numFmtId="0">
      <sharedItems/>
    </cacheField>
    <cacheField name="Proyecto" numFmtId="0">
      <sharedItems count="8">
        <s v="GC25A90100001D"/>
        <s v="GI25F80800001D"/>
        <s v="GI25F80800004D"/>
        <s v="GI25F80800005D"/>
        <s v="GI25F80800006D"/>
        <s v="GI25F80800007D"/>
        <s v="GI25F80800008D"/>
        <s v=""/>
      </sharedItems>
    </cacheField>
    <cacheField name="Des.Proyecto" numFmtId="0">
      <sharedItems count="8">
        <s v="GC25A90100001D GESTION ADMINISTRATIVA"/>
        <s v=""/>
        <s v="GI25F80800001D CENTROS COMUNITARIOS SOMOS QUITO"/>
        <s v="GI25F80800004D FORTALECIMIENTO DE LA INFRAESTRUCTURA Y"/>
        <s v="GI25F80800005D FORTALECIMIENTO INTEGRAL DEL SISTEMA DE"/>
        <s v="GI25F80800006D IMPLEMENTACIÓN DE POLÍTICAS DE DESARROLL"/>
        <s v="GI25F80800007D INFRAESTRUCTURA, ESPACIO PÚBLICO Y DESAR"/>
        <s v="GI25F80800008D JUVENTUD-ES QUITO"/>
      </sharedItems>
    </cacheField>
    <cacheField name="Clas económica" numFmtId="0">
      <sharedItems count="62">
        <s v="530101"/>
        <s v="530104"/>
        <s v="530105"/>
        <s v="530201"/>
        <s v="530202"/>
        <s v="530204"/>
        <s v="530207"/>
        <s v="530208"/>
        <s v="530209"/>
        <s v="530255"/>
        <s v="530301"/>
        <s v="530402"/>
        <s v="530404"/>
        <s v="530405"/>
        <s v="530502"/>
        <s v="530604"/>
        <s v="530701"/>
        <s v="530702"/>
        <s v="530704"/>
        <s v="530803"/>
        <s v="530804"/>
        <s v="530805"/>
        <s v="530807"/>
        <s v="530811"/>
        <s v="530813"/>
        <s v="531403"/>
        <s v="531407"/>
        <s v="570102"/>
        <s v="570203"/>
        <s v="570206"/>
        <s v="570215"/>
        <s v="840103"/>
        <s v="840104"/>
        <s v="840107"/>
        <s v=""/>
        <s v="730235"/>
        <s v="730249"/>
        <s v="730613"/>
        <s v="730804"/>
        <s v="731403"/>
        <s v="731404"/>
        <s v="750501"/>
        <s v="730418"/>
        <s v="730503"/>
        <s v="730606"/>
        <s v="750104"/>
        <s v="750105"/>
        <s v="750107"/>
        <s v="840301"/>
        <s v="730201"/>
        <s v="730811"/>
        <s v="730204"/>
        <s v="730205"/>
        <s v="730236"/>
        <s v="730505"/>
        <s v="730612"/>
        <s v="730802"/>
        <s v="730814"/>
        <s v="731406"/>
        <s v="730812"/>
        <s v="730820"/>
        <s v="730824"/>
      </sharedItems>
    </cacheField>
    <cacheField name="Fondo" numFmtId="0">
      <sharedItems/>
    </cacheField>
    <cacheField name="Denominación string parcial 1" numFmtId="0">
      <sharedItems/>
    </cacheField>
    <cacheField name="Asignación inicial" numFmtId="2">
      <sharedItems containsSemiMixedTypes="0" containsString="0" containsNumber="1" minValue="0" maxValue="5766534.1500000004"/>
    </cacheField>
    <cacheField name="Traspasos" numFmtId="0">
      <sharedItems containsMixedTypes="1" containsNumber="1" minValue="-277185.08" maxValue="277285.08"/>
    </cacheField>
    <cacheField name="Codificado" numFmtId="2">
      <sharedItems containsSemiMixedTypes="0" containsString="0" containsNumber="1" minValue="0" maxValue="6144483.5599999996"/>
    </cacheField>
    <cacheField name="Certificado" numFmtId="2">
      <sharedItems containsSemiMixedTypes="0" containsString="0" containsNumber="1" minValue="0" maxValue="24867.279999999999"/>
    </cacheField>
    <cacheField name="Comprometido" numFmtId="2">
      <sharedItems containsSemiMixedTypes="0" containsString="0" containsNumber="1" minValue="0" maxValue="5945703.2699999996"/>
    </cacheField>
    <cacheField name="Devengado" numFmtId="2">
      <sharedItems containsSemiMixedTypes="0" containsString="0" containsNumber="1" minValue="0" maxValue="5777127"/>
    </cacheField>
    <cacheField name="Saldo por Comprometer" numFmtId="2">
      <sharedItems containsSemiMixedTypes="0" containsString="0" containsNumber="1" minValue="0" maxValue="198780.29"/>
    </cacheField>
    <cacheField name="Saldo por Devengar" numFmtId="2">
      <sharedItems containsSemiMixedTypes="0" containsString="0" containsNumber="1" minValue="0" maxValue="367356.56"/>
    </cacheField>
    <cacheField name="Centro gestor" numFmtId="0">
      <sharedItems/>
    </cacheField>
    <cacheField name="Disponible" numFmtId="2">
      <sharedItems containsSemiMixedTypes="0" containsString="0" containsNumber="1" minValue="0" maxValue="173913.01"/>
    </cacheField>
    <cacheField name="Posición Presupuestari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5">
  <r>
    <s v="COMUNALES"/>
    <s v="COORDINACION TERRITORIAL, GOBERNABILIDAD Y PARTICI"/>
    <s v="ADMINISTRACIÓN ZONAL CALDERON"/>
    <x v="0"/>
    <x v="0"/>
    <x v="0"/>
    <s v="002"/>
    <s v="Agua Potable"/>
    <n v="16991.88"/>
    <n v="2366.92"/>
    <n v="19358.8"/>
    <n v="0"/>
    <n v="19358.8"/>
    <n v="16557.38"/>
    <n v="0"/>
    <n v="2801.42"/>
    <s v="ZC09F090"/>
    <n v="0"/>
    <s v="G/530101/9FA901"/>
  </r>
  <r>
    <s v="COMUNALES"/>
    <s v="COORDINACION TERRITORIAL, GOBERNABILIDAD Y PARTICI"/>
    <s v="ADMINISTRACIÓN ZONAL CALDERON"/>
    <x v="0"/>
    <x v="0"/>
    <x v="1"/>
    <s v="002"/>
    <s v="Energía Eléctrica"/>
    <n v="16800"/>
    <n v="1227.01"/>
    <n v="18027.009999999998"/>
    <n v="0"/>
    <n v="18027.009999999998"/>
    <n v="17139.38"/>
    <n v="0"/>
    <n v="887.63"/>
    <s v="ZC09F090"/>
    <n v="0"/>
    <s v="G/530104/9FA901"/>
  </r>
  <r>
    <s v="COMUNALES"/>
    <s v="COORDINACION TERRITORIAL, GOBERNABILIDAD Y PARTICI"/>
    <s v="ADMINISTRACIÓN ZONAL CALDERON"/>
    <x v="0"/>
    <x v="0"/>
    <x v="2"/>
    <s v="002"/>
    <s v="Telecomunicaciones"/>
    <n v="2300"/>
    <n v="-942"/>
    <n v="1358"/>
    <n v="0"/>
    <n v="1358"/>
    <n v="1256.5"/>
    <n v="0"/>
    <n v="101.5"/>
    <s v="ZC09F090"/>
    <n v="0"/>
    <s v="G/530105/9FA901"/>
  </r>
  <r>
    <s v="COMUNALES"/>
    <s v="COORDINACION TERRITORIAL, GOBERNABILIDAD Y PARTICI"/>
    <s v="ADMINISTRACIÓN ZONAL CALDERON"/>
    <x v="0"/>
    <x v="0"/>
    <x v="3"/>
    <s v="002"/>
    <s v="Transporte de Personal"/>
    <n v="64200"/>
    <n v="-8288.23"/>
    <n v="55911.77"/>
    <n v="0"/>
    <n v="55911.77"/>
    <n v="55910.76"/>
    <n v="0"/>
    <n v="1.01"/>
    <s v="ZC09F090"/>
    <n v="0"/>
    <s v="G/530201/9FA901"/>
  </r>
  <r>
    <s v="COMUNALES"/>
    <s v="COORDINACION TERRITORIAL, GOBERNABILIDAD Y PARTICI"/>
    <s v="ADMINISTRACIÓN ZONAL CALDERON"/>
    <x v="0"/>
    <x v="0"/>
    <x v="4"/>
    <s v="002"/>
    <s v="Fletes y Maniobras"/>
    <n v="450"/>
    <n v="200"/>
    <n v="650"/>
    <n v="0"/>
    <n v="650"/>
    <n v="547.62"/>
    <n v="0"/>
    <n v="102.38"/>
    <s v="ZC09F090"/>
    <n v="0"/>
    <s v="G/530202/9FA901"/>
  </r>
  <r>
    <s v="COMUNALES"/>
    <s v="COORDINACION TERRITORIAL, GOBERNABILIDAD Y PARTICI"/>
    <s v="ADMINISTRACIÓN ZONAL CALDERON"/>
    <x v="0"/>
    <x v="0"/>
    <x v="5"/>
    <s v="002"/>
    <s v="Edición, Impresión, Reproducción, Publicaci"/>
    <n v="1500"/>
    <n v="0"/>
    <n v="1500"/>
    <n v="0"/>
    <n v="1491.6"/>
    <n v="1491.6"/>
    <n v="8.4"/>
    <n v="8.4"/>
    <s v="ZC09F090"/>
    <n v="8.4"/>
    <s v="G/530204/9FA901"/>
  </r>
  <r>
    <s v="COMUNALES"/>
    <s v="COORDINACION TERRITORIAL, GOBERNABILIDAD Y PARTICI"/>
    <s v="ADMINISTRACIÓN ZONAL CALDERON"/>
    <x v="0"/>
    <x v="0"/>
    <x v="6"/>
    <s v="002"/>
    <s v="Difusión, Información y Publicidad"/>
    <n v="1000"/>
    <n v="-613"/>
    <n v="387"/>
    <n v="0"/>
    <n v="387"/>
    <n v="387"/>
    <n v="0"/>
    <n v="0"/>
    <s v="ZC09F090"/>
    <n v="0"/>
    <s v="G/530207/9FA901"/>
  </r>
  <r>
    <s v="COMUNALES"/>
    <s v="COORDINACION TERRITORIAL, GOBERNABILIDAD Y PARTICI"/>
    <s v="ADMINISTRACIÓN ZONAL CALDERON"/>
    <x v="0"/>
    <x v="0"/>
    <x v="7"/>
    <s v="002"/>
    <s v="Servicio de Seguridad y Vigilancia"/>
    <n v="399050.52"/>
    <n v="-24794.52"/>
    <n v="398200.18"/>
    <n v="0"/>
    <n v="398200.18"/>
    <n v="398199.8"/>
    <n v="0"/>
    <n v="0.38"/>
    <s v="ZC09F090"/>
    <n v="0"/>
    <s v="G/530208/9FA901"/>
  </r>
  <r>
    <s v="COMUNALES"/>
    <s v="COORDINACION TERRITORIAL, GOBERNABILIDAD Y PARTICI"/>
    <s v="ADMINISTRACIÓN ZONAL CALDERON"/>
    <x v="0"/>
    <x v="0"/>
    <x v="8"/>
    <s v="002"/>
    <s v="Servicios de Aseo, Lavado de Vestimenta de"/>
    <n v="127973.16"/>
    <n v="46792.31"/>
    <n v="187135.14"/>
    <n v="0"/>
    <n v="187135.14"/>
    <n v="187135.14"/>
    <n v="0"/>
    <n v="0"/>
    <s v="ZC09F090"/>
    <n v="0"/>
    <s v="G/530209/9FA901"/>
  </r>
  <r>
    <s v="COMUNALES"/>
    <s v="COORDINACION TERRITORIAL, GOBERNABILIDAD Y PARTICI"/>
    <s v="ADMINISTRACIÓN ZONAL CALDERON"/>
    <x v="0"/>
    <x v="0"/>
    <x v="9"/>
    <s v="002"/>
    <s v="Combustibles"/>
    <n v="12000"/>
    <n v="2870.43"/>
    <n v="14870.43"/>
    <n v="0"/>
    <n v="14870.43"/>
    <n v="14870.43"/>
    <n v="0"/>
    <n v="0"/>
    <s v="ZC09F090"/>
    <n v="0"/>
    <s v="G/530255/9FA901"/>
  </r>
  <r>
    <s v="COMUNALES"/>
    <s v="COORDINACION TERRITORIAL, GOBERNABILIDAD Y PARTICI"/>
    <s v="ADMINISTRACIÓN ZONAL CALDERON"/>
    <x v="0"/>
    <x v="0"/>
    <x v="10"/>
    <s v="002"/>
    <s v="Pasajes al Interior"/>
    <n v="100"/>
    <n v="100"/>
    <n v="200"/>
    <n v="0"/>
    <n v="200"/>
    <n v="0"/>
    <n v="0"/>
    <n v="200"/>
    <s v="ZC09F090"/>
    <n v="0"/>
    <s v="G/530301/9FA901"/>
  </r>
  <r>
    <s v="COMUNALES"/>
    <s v="COORDINACION TERRITORIAL, GOBERNABILIDAD Y PARTICI"/>
    <s v="ADMINISTRACIÓN ZONAL CALDERON"/>
    <x v="0"/>
    <x v="0"/>
    <x v="11"/>
    <s v="002"/>
    <s v="Edificios, Locales, Residencias y Cableado"/>
    <n v="0"/>
    <n v="-9000"/>
    <n v="1000"/>
    <n v="0"/>
    <n v="1000"/>
    <n v="1000"/>
    <n v="0"/>
    <n v="0"/>
    <s v="ZC09F090"/>
    <n v="0"/>
    <s v="G/530402/9FA901"/>
  </r>
  <r>
    <s v="COMUNALES"/>
    <s v="COORDINACION TERRITORIAL, GOBERNABILIDAD Y PARTICI"/>
    <s v="ADMINISTRACIÓN ZONAL CALDERON"/>
    <x v="0"/>
    <x v="0"/>
    <x v="12"/>
    <s v="002"/>
    <s v="Maquinarias y Equipos (Instalación, Manteni"/>
    <n v="6000"/>
    <n v="-4021"/>
    <n v="1979"/>
    <n v="0"/>
    <n v="1979"/>
    <n v="1979"/>
    <n v="0"/>
    <n v="0"/>
    <s v="ZC09F090"/>
    <n v="0"/>
    <s v="G/530404/9FA901"/>
  </r>
  <r>
    <s v="COMUNALES"/>
    <s v="COORDINACION TERRITORIAL, GOBERNABILIDAD Y PARTICI"/>
    <s v="ADMINISTRACIÓN ZONAL CALDERON"/>
    <x v="0"/>
    <x v="0"/>
    <x v="13"/>
    <s v="002"/>
    <s v="Vehículos (Servicio para Mantenimiento y Re"/>
    <n v="15000"/>
    <n v="780.23"/>
    <n v="15780.23"/>
    <n v="6252.77"/>
    <n v="9462.4599999999991"/>
    <n v="7836.31"/>
    <n v="6317.77"/>
    <n v="7943.92"/>
    <s v="ZC09F090"/>
    <n v="65"/>
    <s v="G/530405/9FA901"/>
  </r>
  <r>
    <s v="COMUNALES"/>
    <s v="COORDINACION TERRITORIAL, GOBERNABILIDAD Y PARTICI"/>
    <s v="ADMINISTRACIÓN ZONAL CALDERON"/>
    <x v="0"/>
    <x v="0"/>
    <x v="14"/>
    <s v="002"/>
    <s v="Edificios, Locales y Residencias, Parqueade"/>
    <n v="20"/>
    <n v="-20"/>
    <n v="0"/>
    <n v="0"/>
    <n v="0"/>
    <n v="0"/>
    <n v="0"/>
    <n v="0"/>
    <s v="ZC09F090"/>
    <n v="0"/>
    <s v="G/530502/9FA901"/>
  </r>
  <r>
    <s v="COMUNALES"/>
    <s v="COORDINACION TERRITORIAL, GOBERNABILIDAD Y PARTICI"/>
    <s v="ADMINISTRACIÓN ZONAL CALDERON"/>
    <x v="0"/>
    <x v="0"/>
    <x v="15"/>
    <s v="002"/>
    <s v="Fiscalización e Inspecciones Técnicas"/>
    <n v="300"/>
    <n v="640"/>
    <n v="940"/>
    <n v="0"/>
    <n v="940"/>
    <n v="940"/>
    <n v="0"/>
    <n v="0"/>
    <s v="ZC09F090"/>
    <n v="0"/>
    <s v="G/530604/9FA901"/>
  </r>
  <r>
    <s v="COMUNALES"/>
    <s v="COORDINACION TERRITORIAL, GOBERNABILIDAD Y PARTICI"/>
    <s v="ADMINISTRACIÓN ZONAL CALDERON"/>
    <x v="0"/>
    <x v="0"/>
    <x v="16"/>
    <s v="002"/>
    <s v="Desarrollo, Actualización, Asistencia Técni"/>
    <n v="6000"/>
    <n v="9.9"/>
    <n v="6009.9"/>
    <n v="300.11"/>
    <n v="5700.79"/>
    <n v="5700.79"/>
    <n v="309.11"/>
    <n v="309.11"/>
    <s v="ZC09F090"/>
    <n v="9"/>
    <s v="G/530701/9FA901"/>
  </r>
  <r>
    <s v="COMUNALES"/>
    <s v="COORDINACION TERRITORIAL, GOBERNABILIDAD Y PARTICI"/>
    <s v="ADMINISTRACIÓN ZONAL CALDERON"/>
    <x v="0"/>
    <x v="0"/>
    <x v="17"/>
    <s v="002"/>
    <s v="Arrendamiento y Licencias de Uso de Paquete"/>
    <n v="3000"/>
    <n v="-560"/>
    <n v="2440"/>
    <n v="0"/>
    <n v="2440"/>
    <n v="2440"/>
    <n v="0"/>
    <n v="0"/>
    <s v="ZC09F090"/>
    <n v="0"/>
    <s v="G/530702/9FA901"/>
  </r>
  <r>
    <s v="COMUNALES"/>
    <s v="COORDINACION TERRITORIAL, GOBERNABILIDAD Y PARTICI"/>
    <s v="ADMINISTRACIÓN ZONAL CALDERON"/>
    <x v="0"/>
    <x v="0"/>
    <x v="18"/>
    <s v="002"/>
    <s v="Mantenimiento y Reparación de Equipos y Sis"/>
    <n v="11000"/>
    <n v="-2685"/>
    <n v="8315"/>
    <n v="0"/>
    <n v="8315"/>
    <n v="8315"/>
    <n v="0"/>
    <n v="0"/>
    <s v="ZC09F090"/>
    <n v="0"/>
    <s v="G/530704/9FA901"/>
  </r>
  <r>
    <s v="COMUNALES"/>
    <s v="COORDINACION TERRITORIAL, GOBERNABILIDAD Y PARTICI"/>
    <s v="ADMINISTRACIÓN ZONAL CALDERON"/>
    <x v="0"/>
    <x v="0"/>
    <x v="19"/>
    <s v="002"/>
    <s v="Lubricantes"/>
    <n v="7500"/>
    <n v="-2605.85"/>
    <n v="4894.1499999999996"/>
    <n v="915"/>
    <n v="3959.28"/>
    <n v="3375.22"/>
    <n v="934.87"/>
    <n v="1518.93"/>
    <s v="ZC09F090"/>
    <n v="19.87"/>
    <s v="G/530803/9FA901"/>
  </r>
  <r>
    <s v="COMUNALES"/>
    <s v="COORDINACION TERRITORIAL, GOBERNABILIDAD Y PARTICI"/>
    <s v="ADMINISTRACIÓN ZONAL CALDERON"/>
    <x v="0"/>
    <x v="0"/>
    <x v="20"/>
    <s v="002"/>
    <s v="Materiales de Oficina"/>
    <n v="5000"/>
    <n v="-2363.39"/>
    <n v="2636.61"/>
    <n v="0.01"/>
    <n v="2390.5300000000002"/>
    <n v="2390.5300000000002"/>
    <n v="246.08"/>
    <n v="246.08"/>
    <s v="ZC09F090"/>
    <n v="246.07"/>
    <s v="G/530804/9FA901"/>
  </r>
  <r>
    <s v="COMUNALES"/>
    <s v="COORDINACION TERRITORIAL, GOBERNABILIDAD Y PARTICI"/>
    <s v="ADMINISTRACIÓN ZONAL CALDERON"/>
    <x v="0"/>
    <x v="0"/>
    <x v="21"/>
    <s v="002"/>
    <s v="Materiales de Aseo"/>
    <n v="1000"/>
    <n v="-1000"/>
    <n v="0"/>
    <n v="0"/>
    <n v="0"/>
    <n v="0"/>
    <n v="0"/>
    <n v="0"/>
    <s v="ZC09F090"/>
    <n v="0"/>
    <s v="G/530805/9FA901"/>
  </r>
  <r>
    <s v="COMUNALES"/>
    <s v="COORDINACION TERRITORIAL, GOBERNABILIDAD Y PARTICI"/>
    <s v="ADMINISTRACIÓN ZONAL CALDERON"/>
    <x v="0"/>
    <x v="0"/>
    <x v="22"/>
    <s v="002"/>
    <s v="Materiales de Impresión, Fotografía, Reprod"/>
    <n v="12391.64"/>
    <n v="1987.11"/>
    <n v="14378.75"/>
    <n v="0"/>
    <n v="14378.75"/>
    <n v="14378.75"/>
    <n v="0"/>
    <n v="0"/>
    <s v="ZC09F090"/>
    <n v="0"/>
    <s v="G/530807/9FA901"/>
  </r>
  <r>
    <s v="COMUNALES"/>
    <s v="COORDINACION TERRITORIAL, GOBERNABILIDAD Y PARTICI"/>
    <s v="ADMINISTRACIÓN ZONAL CALDERON"/>
    <x v="0"/>
    <x v="0"/>
    <x v="23"/>
    <s v="002"/>
    <s v="Insumos, Materiales y Suministros para Cons"/>
    <n v="150"/>
    <n v="550"/>
    <n v="700"/>
    <n v="0"/>
    <n v="700"/>
    <n v="625.03"/>
    <n v="0"/>
    <n v="74.97"/>
    <s v="ZC09F090"/>
    <n v="0"/>
    <s v="G/530811/9FA901"/>
  </r>
  <r>
    <s v="COMUNALES"/>
    <s v="COORDINACION TERRITORIAL, GOBERNABILIDAD Y PARTICI"/>
    <s v="ADMINISTRACIÓN ZONAL CALDERON"/>
    <x v="0"/>
    <x v="0"/>
    <x v="24"/>
    <s v="002"/>
    <s v="Repuestos y Accesorios"/>
    <n v="26000"/>
    <n v="14417.51"/>
    <n v="40417.51"/>
    <n v="8875.89"/>
    <n v="31541.62"/>
    <n v="29425.67"/>
    <n v="8875.89"/>
    <n v="10991.84"/>
    <s v="ZC09F090"/>
    <n v="0"/>
    <s v="G/530813/9FA901"/>
  </r>
  <r>
    <s v="COMUNALES"/>
    <s v="COORDINACION TERRITORIAL, GOBERNABILIDAD Y PARTICI"/>
    <s v="ADMINISTRACIÓN ZONAL CALDERON"/>
    <x v="0"/>
    <x v="0"/>
    <x v="25"/>
    <s v="002"/>
    <s v="Mobiliario"/>
    <n v="762.8"/>
    <n v="-762.8"/>
    <n v="0"/>
    <n v="0"/>
    <n v="0"/>
    <n v="0"/>
    <n v="0"/>
    <n v="0"/>
    <s v="ZC09F090"/>
    <n v="0"/>
    <s v="G/531403/9FA901"/>
  </r>
  <r>
    <s v="COMUNALES"/>
    <s v="COORDINACION TERRITORIAL, GOBERNABILIDAD Y PARTICI"/>
    <s v="ADMINISTRACIÓN ZONAL CALDERON"/>
    <x v="0"/>
    <x v="0"/>
    <x v="26"/>
    <s v="002"/>
    <s v="Equipos, Sistemas y Paquetes Informáticos"/>
    <n v="2100"/>
    <n v="-332.15"/>
    <n v="1767.85"/>
    <n v="47.06"/>
    <n v="1692.9"/>
    <n v="1692.9"/>
    <n v="74.95"/>
    <n v="74.95"/>
    <s v="ZC09F090"/>
    <n v="27.89"/>
    <s v="G/531407/9FA901"/>
  </r>
  <r>
    <s v="COMUNALES"/>
    <s v="COORDINACION TERRITORIAL, GOBERNABILIDAD Y PARTICI"/>
    <s v="ADMINISTRACIÓN ZONAL CALDERON"/>
    <x v="0"/>
    <x v="0"/>
    <x v="27"/>
    <s v="002"/>
    <s v="Tasas Generales, Impuestos, Contribuciones,"/>
    <n v="4000"/>
    <n v="9340.4599999999991"/>
    <n v="13340.46"/>
    <n v="17.48"/>
    <n v="13322.98"/>
    <n v="12200.68"/>
    <n v="17.48"/>
    <n v="1139.78"/>
    <s v="ZC09F090"/>
    <n v="0"/>
    <s v="G/570102/9FA901"/>
  </r>
  <r>
    <s v="COMUNALES"/>
    <s v="COORDINACION TERRITORIAL, GOBERNABILIDAD Y PARTICI"/>
    <s v="ADMINISTRACIÓN ZONAL CALDERON"/>
    <x v="0"/>
    <x v="0"/>
    <x v="28"/>
    <s v="002"/>
    <s v="Comisiones Bancarias"/>
    <n v="10"/>
    <n v="10"/>
    <n v="20"/>
    <n v="0"/>
    <n v="0"/>
    <n v="0"/>
    <n v="20"/>
    <n v="20"/>
    <s v="ZC09F090"/>
    <n v="20"/>
    <s v="G/570203/9FA901"/>
  </r>
  <r>
    <s v="COMUNALES"/>
    <s v="COORDINACION TERRITORIAL, GOBERNABILIDAD Y PARTICI"/>
    <s v="ADMINISTRACIÓN ZONAL CALDERON"/>
    <x v="0"/>
    <x v="0"/>
    <x v="29"/>
    <s v="002"/>
    <s v="Costas Judiciales, Trámites Notariales, Leg"/>
    <n v="0"/>
    <n v="3286"/>
    <n v="3286"/>
    <n v="0"/>
    <n v="3285.66"/>
    <n v="3285.66"/>
    <n v="0.34"/>
    <n v="0.34"/>
    <s v="ZC09F090"/>
    <n v="0.34"/>
    <s v="G/570206/9FA901"/>
  </r>
  <r>
    <s v="COMUNALES"/>
    <s v="COORDINACION TERRITORIAL, GOBERNABILIDAD Y PARTICI"/>
    <s v="ADMINISTRACIÓN ZONAL CALDERON"/>
    <x v="0"/>
    <x v="0"/>
    <x v="30"/>
    <s v="002"/>
    <s v="Indemnizaciones por Sentencias Judiciales"/>
    <n v="0"/>
    <n v="20836.91"/>
    <n v="20836.91"/>
    <n v="0"/>
    <n v="20836.91"/>
    <n v="20836.91"/>
    <n v="0"/>
    <n v="0"/>
    <s v="ZC09F090"/>
    <n v="0"/>
    <s v="G/570215/9FA901"/>
  </r>
  <r>
    <s v="COMUNALES"/>
    <s v="COORDINACION TERRITORIAL, GOBERNABILIDAD Y PARTICI"/>
    <s v="ADMINISTRACIÓN ZONAL CALDERON"/>
    <x v="0"/>
    <x v="0"/>
    <x v="31"/>
    <s v="002"/>
    <s v="Mobiliarios"/>
    <n v="900"/>
    <n v="720.4"/>
    <n v="1620.4"/>
    <n v="0"/>
    <n v="1620.4"/>
    <n v="1620.4"/>
    <n v="0"/>
    <n v="0"/>
    <s v="ZC09F090"/>
    <n v="0"/>
    <s v="G/840103/9FA901"/>
  </r>
  <r>
    <s v="COMUNALES"/>
    <s v="COORDINACION TERRITORIAL, GOBERNABILIDAD Y PARTICI"/>
    <s v="ADMINISTRACIÓN ZONAL CALDERON"/>
    <x v="0"/>
    <x v="0"/>
    <x v="32"/>
    <s v="002"/>
    <s v="Maquinarias y Equipos"/>
    <n v="6500"/>
    <n v="7444"/>
    <n v="13944"/>
    <n v="3460.5"/>
    <n v="10349"/>
    <n v="10349"/>
    <n v="3595"/>
    <n v="3595"/>
    <s v="ZC09F090"/>
    <n v="134.5"/>
    <s v="G/840104/9FA901"/>
  </r>
  <r>
    <s v="COMUNALES"/>
    <s v="COORDINACION TERRITORIAL, GOBERNABILIDAD Y PARTICI"/>
    <s v="ADMINISTRACIÓN ZONAL CALDERON"/>
    <x v="0"/>
    <x v="0"/>
    <x v="33"/>
    <s v="002"/>
    <s v="Equipos, Sistemas y Paquetes Informáticos"/>
    <n v="10000"/>
    <n v="-19583.900000000001"/>
    <n v="31268.1"/>
    <n v="316.99"/>
    <n v="30893.91"/>
    <n v="30893.91"/>
    <n v="374.19"/>
    <n v="374.19"/>
    <s v="ZC09F090"/>
    <n v="57.2"/>
    <s v="G/840107/9FA901"/>
  </r>
  <r>
    <s v=""/>
    <s v=""/>
    <s v=""/>
    <x v="0"/>
    <x v="1"/>
    <x v="34"/>
    <s v=""/>
    <s v=""/>
    <n v="760000"/>
    <s v=""/>
    <n v="883173.2"/>
    <n v="20185.810000000001"/>
    <n v="862399.12"/>
    <n v="852781.37"/>
    <n v="20774.080000000002"/>
    <n v="30391.83"/>
    <s v=""/>
    <n v="588.27"/>
    <s v=""/>
  </r>
  <r>
    <s v="COMUNALES"/>
    <s v="COORDINACION TERRITORIAL, GOBERNABILIDAD Y PARTICI"/>
    <s v="ADMINISTRACIÓN ZONAL CALDERON"/>
    <x v="1"/>
    <x v="2"/>
    <x v="35"/>
    <s v="001"/>
    <s v="Servicio de Alimentación"/>
    <n v="8750"/>
    <n v="-6250.25"/>
    <n v="2499.75"/>
    <n v="0"/>
    <n v="2499.75"/>
    <n v="2499.75"/>
    <n v="0"/>
    <n v="0"/>
    <s v="ZC09F090"/>
    <n v="0"/>
    <s v="G/730235/8FF808"/>
  </r>
  <r>
    <s v="COMUNALES"/>
    <s v="COORDINACION TERRITORIAL, GOBERNABILIDAD Y PARTICI"/>
    <s v="ADMINISTRACIÓN ZONAL CALDERON"/>
    <x v="1"/>
    <x v="2"/>
    <x v="36"/>
    <s v="001"/>
    <s v="Eventos Públicos Promocionales"/>
    <n v="0"/>
    <n v="3110"/>
    <n v="3110"/>
    <n v="0"/>
    <n v="3110"/>
    <n v="3110"/>
    <n v="0"/>
    <n v="0"/>
    <s v="ZC09F090"/>
    <n v="0"/>
    <s v="G/730249/8FF808"/>
  </r>
  <r>
    <s v="COMUNALES"/>
    <s v="COORDINACION TERRITORIAL, GOBERNABILIDAD Y PARTICI"/>
    <s v="ADMINISTRACIÓN ZONAL CALDERON"/>
    <x v="1"/>
    <x v="2"/>
    <x v="37"/>
    <s v="001"/>
    <s v="Capacitación para la Ciudadanía en General"/>
    <n v="5000"/>
    <n v="-850"/>
    <n v="4150"/>
    <n v="0"/>
    <n v="4150"/>
    <n v="4150"/>
    <n v="0"/>
    <n v="0"/>
    <s v="ZC09F090"/>
    <n v="0"/>
    <s v="G/730613/8FF808"/>
  </r>
  <r>
    <s v="COMUNALES"/>
    <s v="COORDINACION TERRITORIAL, GOBERNABILIDAD Y PARTICI"/>
    <s v="ADMINISTRACIÓN ZONAL CALDERON"/>
    <x v="1"/>
    <x v="2"/>
    <x v="38"/>
    <s v="001"/>
    <s v="Materiales de Oficina"/>
    <n v="750"/>
    <n v="0"/>
    <n v="750"/>
    <n v="0"/>
    <n v="585.9"/>
    <n v="585.9"/>
    <n v="164.1"/>
    <n v="164.1"/>
    <s v="ZC09F090"/>
    <n v="164.1"/>
    <s v="G/730804/8FF808"/>
  </r>
  <r>
    <s v="COMUNALES"/>
    <s v="COORDINACION TERRITORIAL, GOBERNABILIDAD Y PARTICI"/>
    <s v="ADMINISTRACIÓN ZONAL CALDERON"/>
    <x v="1"/>
    <x v="2"/>
    <x v="39"/>
    <s v="001"/>
    <s v="Mobiliarios"/>
    <n v="0"/>
    <n v="3667.24"/>
    <n v="3667.24"/>
    <n v="0"/>
    <n v="3667.24"/>
    <n v="3667.24"/>
    <n v="0"/>
    <n v="0"/>
    <s v="ZC09F090"/>
    <n v="0"/>
    <s v="G/731403/8FF808"/>
  </r>
  <r>
    <s v="COMUNALES"/>
    <s v="COORDINACION TERRITORIAL, GOBERNABILIDAD Y PARTICI"/>
    <s v="ADMINISTRACIÓN ZONAL CALDERON"/>
    <x v="1"/>
    <x v="2"/>
    <x v="40"/>
    <s v="001"/>
    <s v="Maquinarias y Equipos"/>
    <n v="2200"/>
    <n v="-885"/>
    <n v="1315"/>
    <n v="0"/>
    <n v="1315"/>
    <n v="1315"/>
    <n v="0"/>
    <n v="0"/>
    <s v="ZC09F090"/>
    <n v="0"/>
    <s v="G/731404/8FF808"/>
  </r>
  <r>
    <s v="COMUNALES"/>
    <s v="COORDINACION TERRITORIAL, GOBERNABILIDAD Y PARTICI"/>
    <s v="ADMINISTRACIÓN ZONAL CALDERON"/>
    <x v="1"/>
    <x v="2"/>
    <x v="41"/>
    <s v="001"/>
    <s v="Obras de Infraestructura"/>
    <n v="73596.86"/>
    <n v="-102.89"/>
    <n v="73493.97"/>
    <n v="0"/>
    <n v="73493.97"/>
    <n v="73493.97"/>
    <n v="0"/>
    <n v="0"/>
    <s v="ZC09F090"/>
    <n v="0"/>
    <s v="G/750501/8FF808"/>
  </r>
  <r>
    <s v="COMUNALES"/>
    <s v="COORDINACION TERRITORIAL, GOBERNABILIDAD Y PARTICI"/>
    <s v="ADMINISTRACIÓN ZONAL CALDERON"/>
    <x v="1"/>
    <x v="2"/>
    <x v="31"/>
    <s v="001"/>
    <s v="Mobiliarios"/>
    <n v="2845"/>
    <n v="-2845"/>
    <n v="0"/>
    <n v="0"/>
    <n v="0"/>
    <n v="0"/>
    <n v="0"/>
    <n v="0"/>
    <s v="ZC09F090"/>
    <n v="0"/>
    <s v="G/840103/8FF808"/>
  </r>
  <r>
    <s v="COMUNALES"/>
    <s v="COORDINACION TERRITORIAL, GOBERNABILIDAD Y PARTICI"/>
    <s v="ADMINISTRACIÓN ZONAL CALDERON"/>
    <x v="1"/>
    <x v="2"/>
    <x v="32"/>
    <s v="001"/>
    <s v="Maquinarias y Equipos"/>
    <n v="0"/>
    <n v="4155.8999999999996"/>
    <n v="4155.8999999999996"/>
    <n v="0"/>
    <n v="3900"/>
    <n v="3900"/>
    <n v="255.9"/>
    <n v="255.9"/>
    <s v="ZC09F090"/>
    <n v="255.9"/>
    <s v="G/840104/8FF808"/>
  </r>
  <r>
    <s v=""/>
    <s v=""/>
    <s v=""/>
    <x v="1"/>
    <x v="1"/>
    <x v="34"/>
    <s v=""/>
    <s v=""/>
    <n v="93141.86"/>
    <s v=""/>
    <n v="93141.86"/>
    <n v="0"/>
    <n v="92721.86"/>
    <n v="92721.86"/>
    <n v="420"/>
    <n v="420"/>
    <s v=""/>
    <n v="420"/>
    <s v=""/>
  </r>
  <r>
    <s v="COMUNALES"/>
    <s v="COORDINACION TERRITORIAL, GOBERNABILIDAD Y PARTICI"/>
    <s v="ADMINISTRACIÓN ZONAL CALDERON"/>
    <x v="2"/>
    <x v="3"/>
    <x v="42"/>
    <s v="001"/>
    <s v="Mantenimiento de Áreas Verdes y Arreglo de"/>
    <n v="343385.08"/>
    <n v="-277185.08"/>
    <n v="66200"/>
    <n v="0"/>
    <n v="63661.5"/>
    <n v="63661.5"/>
    <n v="2538.5"/>
    <n v="2538.5"/>
    <s v="ZC09F090"/>
    <n v="2538.5"/>
    <s v="G/730418/8FF808"/>
  </r>
  <r>
    <s v="COMUNALES"/>
    <s v="COORDINACION TERRITORIAL, GOBERNABILIDAD Y PARTICI"/>
    <s v="ADMINISTRACIÓN ZONAL CALDERON"/>
    <x v="2"/>
    <x v="3"/>
    <x v="43"/>
    <s v="001"/>
    <s v="Mobiliario (Arrendamiento)"/>
    <n v="10000"/>
    <n v="0"/>
    <n v="10000"/>
    <n v="0"/>
    <n v="5400"/>
    <n v="5400"/>
    <n v="4600"/>
    <n v="4600"/>
    <s v="ZC09F090"/>
    <n v="4600"/>
    <s v="G/730503/8FF808"/>
  </r>
  <r>
    <s v="COMUNALES"/>
    <s v="COORDINACION TERRITORIAL, GOBERNABILIDAD Y PARTICI"/>
    <s v="ADMINISTRACIÓN ZONAL CALDERON"/>
    <x v="2"/>
    <x v="3"/>
    <x v="44"/>
    <s v="001"/>
    <s v="Honorarios por Contratos Civiles de Servici"/>
    <n v="125000"/>
    <n v="58913"/>
    <n v="183913"/>
    <n v="4406"/>
    <n v="148960"/>
    <n v="128558"/>
    <n v="34953"/>
    <n v="55355"/>
    <s v="ZC09F090"/>
    <n v="30547"/>
    <s v="G/730606/8FF808"/>
  </r>
  <r>
    <s v="COMUNALES"/>
    <s v="COORDINACION TERRITORIAL, GOBERNABILIDAD Y PARTICI"/>
    <s v="ADMINISTRACIÓN ZONAL CALDERON"/>
    <x v="2"/>
    <x v="3"/>
    <x v="45"/>
    <s v="001"/>
    <s v="Urbanización y Embellecimiento"/>
    <n v="150100"/>
    <n v="277285.08"/>
    <n v="427385.08"/>
    <n v="0"/>
    <n v="415074.64"/>
    <n v="390662.8"/>
    <n v="12310.44"/>
    <n v="36722.28"/>
    <s v="ZC09F090"/>
    <n v="12310.44"/>
    <s v="G/750104/8FF808"/>
  </r>
  <r>
    <s v="COMUNALES"/>
    <s v="COORDINACION TERRITORIAL, GOBERNABILIDAD Y PARTICI"/>
    <s v="ADMINISTRACIÓN ZONAL CALDERON"/>
    <x v="2"/>
    <x v="3"/>
    <x v="46"/>
    <s v="001"/>
    <s v="Transporte y Vías"/>
    <n v="320100"/>
    <n v="-52100"/>
    <n v="268000"/>
    <n v="0"/>
    <n v="267489.96000000002"/>
    <n v="256214.49"/>
    <n v="510.04"/>
    <n v="11785.51"/>
    <s v="ZC09F090"/>
    <n v="510.04"/>
    <s v="G/750105/8FF808"/>
  </r>
  <r>
    <s v="COMUNALES"/>
    <s v="COORDINACION TERRITORIAL, GOBERNABILIDAD Y PARTICI"/>
    <s v="ADMINISTRACIÓN ZONAL CALDERON"/>
    <x v="2"/>
    <x v="3"/>
    <x v="47"/>
    <s v="001"/>
    <s v="Construcciones y Edificaciones"/>
    <n v="82391.06"/>
    <n v="221896.28"/>
    <n v="304287.34000000003"/>
    <n v="0"/>
    <n v="304286.48"/>
    <n v="268383.14"/>
    <n v="0.86"/>
    <n v="35904.199999999997"/>
    <s v="ZC09F090"/>
    <n v="0.86"/>
    <s v="G/750107/8FF808"/>
  </r>
  <r>
    <s v="COMUNALES"/>
    <s v="COORDINACION TERRITORIAL, GOBERNABILIDAD Y PARTICI"/>
    <s v="ADMINISTRACIÓN ZONAL CALDERON"/>
    <x v="2"/>
    <x v="3"/>
    <x v="48"/>
    <s v="001"/>
    <s v="Terrenos (Expropiación)"/>
    <n v="282697"/>
    <n v="25966.93"/>
    <n v="308663.93"/>
    <n v="0"/>
    <n v="308663.93"/>
    <n v="308663.93"/>
    <n v="0"/>
    <n v="0"/>
    <s v="ZC09F090"/>
    <n v="0"/>
    <s v="G/840301/8FF808"/>
  </r>
  <r>
    <s v=""/>
    <s v=""/>
    <s v=""/>
    <x v="2"/>
    <x v="1"/>
    <x v="34"/>
    <s v=""/>
    <s v=""/>
    <n v="1313673.1399999999"/>
    <s v=""/>
    <n v="1568449.35"/>
    <n v="4406"/>
    <n v="1513536.51"/>
    <n v="1421543.86"/>
    <n v="54912.84"/>
    <n v="146905.49"/>
    <s v=""/>
    <n v="50506.84"/>
    <s v=""/>
  </r>
  <r>
    <s v="COMUNALES"/>
    <s v="COORDINACION TERRITORIAL, GOBERNABILIDAD Y PARTICI"/>
    <s v="ADMINISTRACIÓN ZONAL CALDERON"/>
    <x v="3"/>
    <x v="4"/>
    <x v="49"/>
    <s v="001"/>
    <s v="Transporte de Personal"/>
    <n v="2000"/>
    <n v="0"/>
    <n v="2000"/>
    <n v="0"/>
    <n v="2000"/>
    <n v="2000"/>
    <n v="0"/>
    <n v="0"/>
    <s v="ZC09F090"/>
    <n v="0"/>
    <s v="G/730201/8FF808"/>
  </r>
  <r>
    <s v="COMUNALES"/>
    <s v="COORDINACION TERRITORIAL, GOBERNABILIDAD Y PARTICI"/>
    <s v="ADMINISTRACIÓN ZONAL CALDERON"/>
    <x v="3"/>
    <x v="4"/>
    <x v="35"/>
    <s v="001"/>
    <s v="Servicio de Alimentación"/>
    <n v="2000"/>
    <n v="0"/>
    <n v="2000"/>
    <n v="0"/>
    <n v="1998"/>
    <n v="1998"/>
    <n v="2"/>
    <n v="2"/>
    <s v="ZC09F090"/>
    <n v="2"/>
    <s v="G/730235/8FF808"/>
  </r>
  <r>
    <s v="COMUNALES"/>
    <s v="COORDINACION TERRITORIAL, GOBERNABILIDAD Y PARTICI"/>
    <s v="ADMINISTRACIÓN ZONAL CALDERON"/>
    <x v="3"/>
    <x v="4"/>
    <x v="36"/>
    <s v="001"/>
    <s v="Eventos Públicos Promocionales"/>
    <n v="5536.9"/>
    <n v="0"/>
    <n v="5536.9"/>
    <n v="0"/>
    <n v="5490"/>
    <n v="5490"/>
    <n v="46.9"/>
    <n v="46.9"/>
    <s v="ZC09F090"/>
    <n v="46.9"/>
    <s v="G/730249/8FF808"/>
  </r>
  <r>
    <s v="COMUNALES"/>
    <s v="COORDINACION TERRITORIAL, GOBERNABILIDAD Y PARTICI"/>
    <s v="ADMINISTRACIÓN ZONAL CALDERON"/>
    <x v="3"/>
    <x v="4"/>
    <x v="37"/>
    <s v="001"/>
    <s v="Capacitación para la Ciudadanía en General"/>
    <n v="4000"/>
    <n v="0"/>
    <n v="4000"/>
    <n v="0"/>
    <n v="3990"/>
    <n v="3990"/>
    <n v="10"/>
    <n v="10"/>
    <s v="ZC09F090"/>
    <n v="10"/>
    <s v="G/730613/8FF808"/>
  </r>
  <r>
    <s v="COMUNALES"/>
    <s v="COORDINACION TERRITORIAL, GOBERNABILIDAD Y PARTICI"/>
    <s v="ADMINISTRACIÓN ZONAL CALDERON"/>
    <x v="3"/>
    <x v="4"/>
    <x v="38"/>
    <s v="001"/>
    <s v="Materiales de Oficina"/>
    <n v="1369"/>
    <n v="0"/>
    <n v="1369"/>
    <n v="187.35"/>
    <n v="1181.6500000000001"/>
    <n v="1150.21"/>
    <n v="187.35"/>
    <n v="218.79"/>
    <s v="ZC09F090"/>
    <n v="0"/>
    <s v="G/730804/8FF808"/>
  </r>
  <r>
    <s v="COMUNALES"/>
    <s v="COORDINACION TERRITORIAL, GOBERNABILIDAD Y PARTICI"/>
    <s v="ADMINISTRACIÓN ZONAL CALDERON"/>
    <x v="3"/>
    <x v="4"/>
    <x v="50"/>
    <s v="001"/>
    <s v="Insumos, Materiales y Suministros para Cons"/>
    <n v="2000"/>
    <n v="0"/>
    <n v="2000"/>
    <n v="0"/>
    <n v="1111.4000000000001"/>
    <n v="1111.4000000000001"/>
    <n v="888.6"/>
    <n v="888.6"/>
    <s v="ZC09F090"/>
    <n v="888.6"/>
    <s v="G/730811/8FF808"/>
  </r>
  <r>
    <s v=""/>
    <s v=""/>
    <s v=""/>
    <x v="3"/>
    <x v="1"/>
    <x v="34"/>
    <s v=""/>
    <s v=""/>
    <n v="16905.900000000001"/>
    <s v=""/>
    <n v="16905.900000000001"/>
    <n v="187.35"/>
    <n v="15771.05"/>
    <n v="15739.61"/>
    <n v="1134.8499999999999"/>
    <n v="1166.29"/>
    <s v=""/>
    <n v="947.5"/>
    <s v=""/>
  </r>
  <r>
    <s v="COMUNALES"/>
    <s v="COORDINACION TERRITORIAL, GOBERNABILIDAD Y PARTICI"/>
    <s v="ADMINISTRACIÓN ZONAL CALDERON"/>
    <x v="4"/>
    <x v="5"/>
    <x v="51"/>
    <s v="001"/>
    <s v="Edición, Impresión, Reproducción, Publicaci"/>
    <n v="1192"/>
    <n v="-121"/>
    <n v="1071"/>
    <n v="0"/>
    <n v="1071"/>
    <n v="1071"/>
    <n v="0"/>
    <n v="0"/>
    <s v="ZC09F090"/>
    <n v="0"/>
    <s v="G/730204/8FF808"/>
  </r>
  <r>
    <s v="COMUNALES"/>
    <s v="COORDINACION TERRITORIAL, GOBERNABILIDAD Y PARTICI"/>
    <s v="ADMINISTRACIÓN ZONAL CALDERON"/>
    <x v="4"/>
    <x v="5"/>
    <x v="52"/>
    <s v="001"/>
    <s v="Espectáculos Culturales y Sociales"/>
    <n v="30000"/>
    <n v="0"/>
    <n v="30000"/>
    <n v="0"/>
    <n v="30000"/>
    <n v="30000"/>
    <n v="0"/>
    <n v="0"/>
    <s v="ZC09F090"/>
    <n v="0"/>
    <s v="G/730205/8FF808"/>
  </r>
  <r>
    <s v="COMUNALES"/>
    <s v="COORDINACION TERRITORIAL, GOBERNABILIDAD Y PARTICI"/>
    <s v="ADMINISTRACIÓN ZONAL CALDERON"/>
    <x v="4"/>
    <x v="5"/>
    <x v="35"/>
    <s v="001"/>
    <s v="Servicio de Alimentación"/>
    <n v="1500"/>
    <n v="2292.39"/>
    <n v="3792.39"/>
    <n v="0"/>
    <n v="3791.25"/>
    <n v="3791.25"/>
    <n v="1.1399999999999999"/>
    <n v="1.1399999999999999"/>
    <s v="ZC09F090"/>
    <n v="1.1399999999999999"/>
    <s v="G/730235/8FF808"/>
  </r>
  <r>
    <s v="COMUNALES"/>
    <s v="COORDINACION TERRITORIAL, GOBERNABILIDAD Y PARTICI"/>
    <s v="ADMINISTRACIÓN ZONAL CALDERON"/>
    <x v="4"/>
    <x v="5"/>
    <x v="53"/>
    <s v="001"/>
    <s v="Servicios en Plantaciones Forestales"/>
    <n v="7000"/>
    <n v="2580"/>
    <n v="9580"/>
    <n v="0"/>
    <n v="9580"/>
    <n v="9580"/>
    <n v="0"/>
    <n v="0"/>
    <s v="ZC09F090"/>
    <n v="0"/>
    <s v="G/730236/8FF808"/>
  </r>
  <r>
    <s v="COMUNALES"/>
    <s v="COORDINACION TERRITORIAL, GOBERNABILIDAD Y PARTICI"/>
    <s v="ADMINISTRACIÓN ZONAL CALDERON"/>
    <x v="4"/>
    <x v="5"/>
    <x v="36"/>
    <s v="001"/>
    <s v="Eventos Públicos Promocionales"/>
    <n v="30075.56"/>
    <n v="-10.53"/>
    <n v="30065.03"/>
    <n v="0"/>
    <n v="30065"/>
    <n v="30065"/>
    <n v="0.03"/>
    <n v="0.03"/>
    <s v="ZC09F090"/>
    <n v="0.03"/>
    <s v="G/730249/8FF808"/>
  </r>
  <r>
    <s v="COMUNALES"/>
    <s v="COORDINACION TERRITORIAL, GOBERNABILIDAD Y PARTICI"/>
    <s v="ADMINISTRACIÓN ZONAL CALDERON"/>
    <x v="4"/>
    <x v="5"/>
    <x v="42"/>
    <s v="001"/>
    <s v="Mantenimiento de Áreas Verdes y Arreglo de"/>
    <n v="6000"/>
    <n v="-30"/>
    <n v="5970"/>
    <n v="0"/>
    <n v="5970"/>
    <n v="5970"/>
    <n v="0"/>
    <n v="0"/>
    <s v="ZC09F090"/>
    <n v="0"/>
    <s v="G/730418/8FF808"/>
  </r>
  <r>
    <s v="COMUNALES"/>
    <s v="COORDINACION TERRITORIAL, GOBERNABILIDAD Y PARTICI"/>
    <s v="ADMINISTRACIÓN ZONAL CALDERON"/>
    <x v="4"/>
    <x v="5"/>
    <x v="54"/>
    <s v="001"/>
    <s v="Vehículos (Arrendamiento)"/>
    <n v="9000"/>
    <n v="4559.9399999999996"/>
    <n v="13559.94"/>
    <n v="0"/>
    <n v="13559.94"/>
    <n v="13559.94"/>
    <n v="0"/>
    <n v="0"/>
    <s v="ZC09F090"/>
    <n v="0"/>
    <s v="G/730505/8FF808"/>
  </r>
  <r>
    <s v="COMUNALES"/>
    <s v="COORDINACION TERRITORIAL, GOBERNABILIDAD Y PARTICI"/>
    <s v="ADMINISTRACIÓN ZONAL CALDERON"/>
    <x v="4"/>
    <x v="5"/>
    <x v="44"/>
    <s v="001"/>
    <s v="Honorarios por Contratos Civiles de Servici"/>
    <n v="29508"/>
    <n v="-5508"/>
    <n v="24000"/>
    <n v="0"/>
    <n v="24000"/>
    <n v="24000"/>
    <n v="0"/>
    <n v="0"/>
    <s v="ZC09F090"/>
    <n v="0"/>
    <s v="G/730606/8FF808"/>
  </r>
  <r>
    <s v="COMUNALES"/>
    <s v="COORDINACION TERRITORIAL, GOBERNABILIDAD Y PARTICI"/>
    <s v="ADMINISTRACIÓN ZONAL CALDERON"/>
    <x v="4"/>
    <x v="5"/>
    <x v="55"/>
    <s v="001"/>
    <s v="Capacitación a Servidores Públicos"/>
    <n v="0"/>
    <n v="2316"/>
    <n v="2316"/>
    <n v="0"/>
    <n v="2316"/>
    <n v="2316"/>
    <n v="0"/>
    <n v="0"/>
    <s v="ZC09F090"/>
    <n v="0"/>
    <s v="G/730612/8FF808"/>
  </r>
  <r>
    <s v="COMUNALES"/>
    <s v="COORDINACION TERRITORIAL, GOBERNABILIDAD Y PARTICI"/>
    <s v="ADMINISTRACIÓN ZONAL CALDERON"/>
    <x v="4"/>
    <x v="5"/>
    <x v="37"/>
    <s v="001"/>
    <s v="Capacitación para la Ciudadanía en General"/>
    <n v="8000"/>
    <n v="-100"/>
    <n v="7900"/>
    <n v="0"/>
    <n v="7900"/>
    <n v="7900"/>
    <n v="0"/>
    <n v="0"/>
    <s v="ZC09F090"/>
    <n v="0"/>
    <s v="G/730613/8FF808"/>
  </r>
  <r>
    <s v="COMUNALES"/>
    <s v="COORDINACION TERRITORIAL, GOBERNABILIDAD Y PARTICI"/>
    <s v="ADMINISTRACIÓN ZONAL CALDERON"/>
    <x v="4"/>
    <x v="5"/>
    <x v="56"/>
    <s v="001"/>
    <s v="Vestuario, Lencería, Prendas de Protección,"/>
    <n v="1500"/>
    <n v="-1500"/>
    <n v="0"/>
    <n v="0"/>
    <n v="0"/>
    <n v="0"/>
    <n v="0"/>
    <n v="0"/>
    <s v="ZC09F090"/>
    <n v="0"/>
    <s v="G/730802/8FF808"/>
  </r>
  <r>
    <s v="COMUNALES"/>
    <s v="COORDINACION TERRITORIAL, GOBERNABILIDAD Y PARTICI"/>
    <s v="ADMINISTRACIÓN ZONAL CALDERON"/>
    <x v="4"/>
    <x v="5"/>
    <x v="38"/>
    <s v="001"/>
    <s v="Materiales de Oficina"/>
    <n v="300"/>
    <n v="-60.36"/>
    <n v="239.64"/>
    <n v="0"/>
    <n v="239.64"/>
    <n v="239.64"/>
    <n v="0"/>
    <n v="0"/>
    <s v="ZC09F090"/>
    <n v="0"/>
    <s v="G/730804/8FF808"/>
  </r>
  <r>
    <s v="COMUNALES"/>
    <s v="COORDINACION TERRITORIAL, GOBERNABILIDAD Y PARTICI"/>
    <s v="ADMINISTRACIÓN ZONAL CALDERON"/>
    <x v="4"/>
    <x v="5"/>
    <x v="50"/>
    <s v="001"/>
    <s v="Insumos, Materiales y Suministros para Cons"/>
    <n v="9950.52"/>
    <n v="-3325.75"/>
    <n v="6624.77"/>
    <n v="0"/>
    <n v="6624.69"/>
    <n v="6624.69"/>
    <n v="0.08"/>
    <n v="0.08"/>
    <s v="ZC09F090"/>
    <n v="0.08"/>
    <s v="G/730811/8FF808"/>
  </r>
  <r>
    <s v="COMUNALES"/>
    <s v="COORDINACION TERRITORIAL, GOBERNABILIDAD Y PARTICI"/>
    <s v="ADMINISTRACIÓN ZONAL CALDERON"/>
    <x v="4"/>
    <x v="5"/>
    <x v="57"/>
    <s v="001"/>
    <s v="Suministros para Actividades Agropecuarias"/>
    <n v="2000"/>
    <n v="-3.26"/>
    <n v="1996.74"/>
    <n v="0"/>
    <n v="1996.74"/>
    <n v="1996.74"/>
    <n v="0"/>
    <n v="0"/>
    <s v="ZC09F090"/>
    <n v="0"/>
    <s v="G/730814/8FF808"/>
  </r>
  <r>
    <s v="COMUNALES"/>
    <s v="COORDINACION TERRITORIAL, GOBERNABILIDAD Y PARTICI"/>
    <s v="ADMINISTRACIÓN ZONAL CALDERON"/>
    <x v="4"/>
    <x v="5"/>
    <x v="58"/>
    <s v="001"/>
    <s v="Herramientas y equipos menores"/>
    <n v="1500"/>
    <n v="-638.42999999999995"/>
    <n v="861.57"/>
    <n v="0"/>
    <n v="861.57"/>
    <n v="861.57"/>
    <n v="0"/>
    <n v="0"/>
    <s v="ZC09F090"/>
    <n v="0"/>
    <s v="G/731406/8FF808"/>
  </r>
  <r>
    <s v="COMUNALES"/>
    <s v="COORDINACION TERRITORIAL, GOBERNABILIDAD Y PARTICI"/>
    <s v="ADMINISTRACIÓN ZONAL CALDERON"/>
    <x v="4"/>
    <x v="5"/>
    <x v="32"/>
    <s v="001"/>
    <s v="Maquinarias y Equipos"/>
    <n v="9000"/>
    <n v="-451"/>
    <n v="8549"/>
    <n v="0"/>
    <n v="8549"/>
    <n v="8549"/>
    <n v="0"/>
    <n v="0"/>
    <s v="ZC09F090"/>
    <n v="0"/>
    <s v="G/840104/8FF808"/>
  </r>
  <r>
    <s v=""/>
    <s v=""/>
    <s v=""/>
    <x v="4"/>
    <x v="1"/>
    <x v="34"/>
    <s v=""/>
    <s v=""/>
    <n v="146526.07999999999"/>
    <s v=""/>
    <n v="146526.07999999999"/>
    <n v="0"/>
    <n v="146524.82999999999"/>
    <n v="146524.82999999999"/>
    <n v="1.25"/>
    <n v="1.25"/>
    <s v=""/>
    <n v="1.25"/>
    <s v=""/>
  </r>
  <r>
    <s v="COMUNALES"/>
    <s v="COORDINACION TERRITORIAL, GOBERNABILIDAD Y PARTICI"/>
    <s v="ADMINISTRACIÓN ZONAL CALDERON"/>
    <x v="5"/>
    <x v="6"/>
    <x v="36"/>
    <s v="001"/>
    <s v="Eventos Públicos Promocionales"/>
    <n v="42190"/>
    <n v="0"/>
    <n v="42190"/>
    <n v="0"/>
    <n v="42000"/>
    <n v="42000"/>
    <n v="190"/>
    <n v="190"/>
    <s v="ZC09F090"/>
    <n v="190"/>
    <s v="G/730249/8FF808"/>
  </r>
  <r>
    <s v="COMUNALES"/>
    <s v="COORDINACION TERRITORIAL, GOBERNABILIDAD Y PARTICI"/>
    <s v="ADMINISTRACIÓN ZONAL CALDERON"/>
    <x v="5"/>
    <x v="6"/>
    <x v="37"/>
    <s v="001"/>
    <s v="Capacitación para la Ciudadanía en General"/>
    <n v="47248"/>
    <n v="0"/>
    <n v="47248"/>
    <n v="0"/>
    <n v="42213.84"/>
    <n v="42213.84"/>
    <n v="5034.16"/>
    <n v="5034.16"/>
    <s v="ZC09F090"/>
    <n v="5034.16"/>
    <s v="G/730613/8FF808"/>
  </r>
  <r>
    <s v="COMUNALES"/>
    <s v="COORDINACION TERRITORIAL, GOBERNABILIDAD Y PARTICI"/>
    <s v="ADMINISTRACIÓN ZONAL CALDERON"/>
    <x v="5"/>
    <x v="6"/>
    <x v="45"/>
    <s v="001"/>
    <s v="Urbanización y Embellecimiento"/>
    <n v="1667141.7"/>
    <n v="0"/>
    <n v="1667141.7"/>
    <n v="0"/>
    <n v="1640459.25"/>
    <n v="1640264.76"/>
    <n v="26682.45"/>
    <n v="26876.94"/>
    <s v="ZC09F090"/>
    <n v="26682.45"/>
    <s v="G/750104/8FF808"/>
  </r>
  <r>
    <s v="COMUNALES"/>
    <s v="COORDINACION TERRITORIAL, GOBERNABILIDAD Y PARTICI"/>
    <s v="ADMINISTRACIÓN ZONAL CALDERON"/>
    <x v="5"/>
    <x v="6"/>
    <x v="46"/>
    <s v="001"/>
    <s v="Transporte y Vías"/>
    <n v="1117074.4099999999"/>
    <n v="0"/>
    <n v="1117074.4099999999"/>
    <n v="0"/>
    <n v="1092399.29"/>
    <n v="1025661.07"/>
    <n v="24675.119999999999"/>
    <n v="91413.34"/>
    <s v="ZC09F090"/>
    <n v="24675.119999999999"/>
    <s v="G/750105/8FF808"/>
  </r>
  <r>
    <s v="COMUNALES"/>
    <s v="COORDINACION TERRITORIAL, GOBERNABILIDAD Y PARTICI"/>
    <s v="ADMINISTRACIÓN ZONAL CALDERON"/>
    <x v="5"/>
    <x v="6"/>
    <x v="47"/>
    <s v="001"/>
    <s v="Construcciones y Edificaciones"/>
    <n v="201000"/>
    <n v="0"/>
    <n v="201000"/>
    <n v="0"/>
    <n v="200999.79"/>
    <n v="200999.79"/>
    <n v="0.21"/>
    <n v="0.21"/>
    <s v="ZC09F090"/>
    <n v="0.21"/>
    <s v="G/750107/8FF808"/>
  </r>
  <r>
    <s v="COMUNALES"/>
    <s v="COORDINACION TERRITORIAL, GOBERNABILIDAD Y PARTICI"/>
    <s v="ADMINISTRACIÓN ZONAL CALDERON"/>
    <x v="5"/>
    <x v="6"/>
    <x v="41"/>
    <s v="001"/>
    <s v="Obras de Infraestructura"/>
    <n v="277612.06"/>
    <n v="0"/>
    <n v="277612.06"/>
    <n v="0"/>
    <n v="214682.26"/>
    <n v="214680.54"/>
    <n v="62929.8"/>
    <n v="62931.519999999997"/>
    <s v="ZC09F090"/>
    <n v="62929.8"/>
    <s v="G/750501/8FF808"/>
  </r>
  <r>
    <s v=""/>
    <s v=""/>
    <s v=""/>
    <x v="5"/>
    <x v="1"/>
    <x v="34"/>
    <s v=""/>
    <s v=""/>
    <n v="3352266.17"/>
    <s v=""/>
    <n v="3352266.17"/>
    <n v="0"/>
    <n v="3232754.43"/>
    <n v="3165820"/>
    <n v="119511.74"/>
    <n v="186446.17"/>
    <s v=""/>
    <n v="119511.74"/>
    <s v=""/>
  </r>
  <r>
    <s v="COMUNALES"/>
    <s v="COORDINACION TERRITORIAL, GOBERNABILIDAD Y PARTICI"/>
    <s v="ADMINISTRACIÓN ZONAL CALDERON"/>
    <x v="6"/>
    <x v="7"/>
    <x v="49"/>
    <s v="001"/>
    <s v="Transporte de Personal"/>
    <n v="8000"/>
    <n v="0"/>
    <n v="8000"/>
    <n v="0"/>
    <n v="7945"/>
    <n v="7945"/>
    <n v="55"/>
    <n v="55"/>
    <s v="ZC09F090"/>
    <n v="55"/>
    <s v="G/730201/8FF808"/>
  </r>
  <r>
    <s v="COMUNALES"/>
    <s v="COORDINACION TERRITORIAL, GOBERNABILIDAD Y PARTICI"/>
    <s v="ADMINISTRACIÓN ZONAL CALDERON"/>
    <x v="6"/>
    <x v="7"/>
    <x v="51"/>
    <s v="001"/>
    <s v="Edición, Impresión, Reproducción, Publicaci"/>
    <n v="161"/>
    <n v="0"/>
    <n v="161"/>
    <n v="0"/>
    <n v="0"/>
    <n v="0"/>
    <n v="161"/>
    <n v="161"/>
    <s v="ZC09F090"/>
    <n v="161"/>
    <s v="G/730204/8FF808"/>
  </r>
  <r>
    <s v="COMUNALES"/>
    <s v="COORDINACION TERRITORIAL, GOBERNABILIDAD Y PARTICI"/>
    <s v="ADMINISTRACIÓN ZONAL CALDERON"/>
    <x v="6"/>
    <x v="7"/>
    <x v="35"/>
    <s v="001"/>
    <s v="Servicio de Alimentación"/>
    <n v="38100"/>
    <n v="0"/>
    <n v="38100"/>
    <n v="0"/>
    <n v="38099.25"/>
    <n v="38099.25"/>
    <n v="0.75"/>
    <n v="0.75"/>
    <s v="ZC09F090"/>
    <n v="0.75"/>
    <s v="G/730235/8FF808"/>
  </r>
  <r>
    <s v="COMUNALES"/>
    <s v="COORDINACION TERRITORIAL, GOBERNABILIDAD Y PARTICI"/>
    <s v="ADMINISTRACIÓN ZONAL CALDERON"/>
    <x v="6"/>
    <x v="7"/>
    <x v="36"/>
    <s v="001"/>
    <s v="Eventos Públicos Promocionales"/>
    <n v="5000"/>
    <n v="0"/>
    <n v="5000"/>
    <n v="0"/>
    <n v="5000"/>
    <n v="5000"/>
    <n v="0"/>
    <n v="0"/>
    <s v="ZC09F090"/>
    <n v="0"/>
    <s v="G/730249/8FF808"/>
  </r>
  <r>
    <s v="COMUNALES"/>
    <s v="COORDINACION TERRITORIAL, GOBERNABILIDAD Y PARTICI"/>
    <s v="ADMINISTRACIÓN ZONAL CALDERON"/>
    <x v="6"/>
    <x v="7"/>
    <x v="38"/>
    <s v="001"/>
    <s v="Materiales de Oficina"/>
    <n v="1643.6"/>
    <n v="0"/>
    <n v="1643.6"/>
    <n v="88.12"/>
    <n v="1550.1"/>
    <n v="1550.1"/>
    <n v="93.5"/>
    <n v="93.5"/>
    <s v="ZC09F090"/>
    <n v="5.38"/>
    <s v="G/730804/8FF808"/>
  </r>
  <r>
    <s v="COMUNALES"/>
    <s v="COORDINACION TERRITORIAL, GOBERNABILIDAD Y PARTICI"/>
    <s v="ADMINISTRACIÓN ZONAL CALDERON"/>
    <x v="6"/>
    <x v="7"/>
    <x v="50"/>
    <s v="001"/>
    <s v="Insumos, Materiales y Suministros para Cons"/>
    <n v="769.52"/>
    <n v="0"/>
    <n v="769.52"/>
    <n v="0"/>
    <n v="628.91999999999996"/>
    <n v="628.91999999999996"/>
    <n v="140.6"/>
    <n v="140.6"/>
    <s v="ZC09F090"/>
    <n v="140.6"/>
    <s v="G/730811/8FF808"/>
  </r>
  <r>
    <s v="COMUNALES"/>
    <s v="COORDINACION TERRITORIAL, GOBERNABILIDAD Y PARTICI"/>
    <s v="ADMINISTRACIÓN ZONAL CALDERON"/>
    <x v="6"/>
    <x v="7"/>
    <x v="59"/>
    <s v="001"/>
    <s v="Materiales Didácticos"/>
    <n v="2500"/>
    <n v="0"/>
    <n v="2500"/>
    <n v="0"/>
    <n v="2377"/>
    <n v="2377"/>
    <n v="123"/>
    <n v="123"/>
    <s v="ZC09F090"/>
    <n v="123"/>
    <s v="G/730812/8FF808"/>
  </r>
  <r>
    <s v="COMUNALES"/>
    <s v="COORDINACION TERRITORIAL, GOBERNABILIDAD Y PARTICI"/>
    <s v="ADMINISTRACIÓN ZONAL CALDERON"/>
    <x v="6"/>
    <x v="7"/>
    <x v="60"/>
    <s v="001"/>
    <s v="Menaje y Accesorios Descartables"/>
    <n v="11232"/>
    <n v="0"/>
    <n v="11232"/>
    <n v="0"/>
    <n v="9912.24"/>
    <n v="9912.24"/>
    <n v="1319.76"/>
    <n v="1319.76"/>
    <s v="ZC09F090"/>
    <n v="1319.76"/>
    <s v="G/730820/8FF808"/>
  </r>
  <r>
    <s v="COMUNALES"/>
    <s v="COORDINACION TERRITORIAL, GOBERNABILIDAD Y PARTICI"/>
    <s v="ADMINISTRACIÓN ZONAL CALDERON"/>
    <x v="6"/>
    <x v="7"/>
    <x v="61"/>
    <s v="001"/>
    <s v="Insumos, Bienes y Materiales para la Produc"/>
    <n v="16614.88"/>
    <n v="0"/>
    <n v="16614.88"/>
    <n v="0"/>
    <n v="16482.96"/>
    <n v="16482.96"/>
    <n v="131.91999999999999"/>
    <n v="131.91999999999999"/>
    <s v="ZC09F090"/>
    <n v="131.91999999999999"/>
    <s v="G/730824/8FF808"/>
  </r>
  <r>
    <s v=""/>
    <s v=""/>
    <s v=""/>
    <x v="6"/>
    <x v="1"/>
    <x v="34"/>
    <s v=""/>
    <s v=""/>
    <n v="84021"/>
    <s v=""/>
    <n v="84021"/>
    <n v="88.12"/>
    <n v="81995.47"/>
    <n v="81995.47"/>
    <n v="2025.53"/>
    <n v="2025.53"/>
    <s v=""/>
    <n v="1937.41"/>
    <s v=""/>
  </r>
  <r>
    <s v=""/>
    <s v=""/>
    <s v=""/>
    <x v="7"/>
    <x v="1"/>
    <x v="34"/>
    <s v=""/>
    <s v=""/>
    <n v="5766534.1500000004"/>
    <s v=""/>
    <n v="6144483.5599999996"/>
    <n v="24867.279999999999"/>
    <n v="5945703.2699999996"/>
    <n v="5777127"/>
    <n v="198780.29"/>
    <n v="367356.56"/>
    <s v=""/>
    <n v="173913.01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5" cacheId="7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6" firstHeaderRow="1" firstDataRow="1" firstDataCol="1" rowPageCount="1" colPageCount="1"/>
  <pivotFields count="19">
    <pivotField showAll="0"/>
    <pivotField showAll="0"/>
    <pivotField showAll="0"/>
    <pivotField showAll="0">
      <items count="9">
        <item x="7"/>
        <item x="0"/>
        <item x="1"/>
        <item x="2"/>
        <item x="3"/>
        <item x="4"/>
        <item x="5"/>
        <item x="6"/>
        <item t="default"/>
      </items>
    </pivotField>
    <pivotField axis="axisRow" showAll="0">
      <items count="9">
        <item h="1" x="1"/>
        <item h="1" x="0"/>
        <item h="1" x="2"/>
        <item x="3"/>
        <item h="1" x="4"/>
        <item h="1" x="5"/>
        <item x="6"/>
        <item h="1" x="7"/>
        <item t="default"/>
      </items>
    </pivotField>
    <pivotField axis="axisPage" multipleItemSelectionAllowed="1" showAll="0">
      <items count="63">
        <item h="1" x="34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49"/>
        <item h="1" x="51"/>
        <item h="1" x="52"/>
        <item h="1" x="35"/>
        <item h="1" x="53"/>
        <item h="1" x="36"/>
        <item h="1" x="42"/>
        <item h="1" x="43"/>
        <item h="1" x="54"/>
        <item h="1" x="44"/>
        <item h="1" x="55"/>
        <item h="1" x="37"/>
        <item h="1" x="56"/>
        <item h="1" x="38"/>
        <item h="1" x="50"/>
        <item h="1" x="59"/>
        <item h="1" x="57"/>
        <item h="1" x="60"/>
        <item h="1" x="61"/>
        <item h="1" x="39"/>
        <item h="1" x="40"/>
        <item h="1" x="58"/>
        <item x="45"/>
        <item x="46"/>
        <item x="47"/>
        <item x="41"/>
        <item h="1" x="31"/>
        <item h="1" x="32"/>
        <item h="1" x="33"/>
        <item h="1" x="48"/>
        <item t="default"/>
      </items>
    </pivotField>
    <pivotField showAll="0"/>
    <pivotField showAll="0"/>
    <pivotField numFmtId="2" showAll="0"/>
    <pivotField showAll="0"/>
    <pivotField numFmtId="2" showAll="0"/>
    <pivotField numFmtId="2" showAll="0"/>
    <pivotField numFmtId="2" showAll="0"/>
    <pivotField dataField="1" numFmtId="2" showAll="0"/>
    <pivotField numFmtId="2" showAll="0"/>
    <pivotField numFmtId="2" showAll="0"/>
    <pivotField showAll="0"/>
    <pivotField numFmtId="2" showAll="0"/>
    <pivotField showAll="0"/>
  </pivotFields>
  <rowFields count="1">
    <field x="4"/>
  </rowFields>
  <rowItems count="3">
    <i>
      <x v="3"/>
    </i>
    <i>
      <x v="6"/>
    </i>
    <i t="grand">
      <x/>
    </i>
  </rowItems>
  <colItems count="1">
    <i/>
  </colItems>
  <pageFields count="1">
    <pageField fld="5" hier="-1"/>
  </pageFields>
  <dataFields count="1">
    <dataField name="Suma de Devengado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tabSelected="1" topLeftCell="D37" workbookViewId="0">
      <selection activeCell="E13" sqref="E13"/>
    </sheetView>
  </sheetViews>
  <sheetFormatPr baseColWidth="10" defaultColWidth="9.140625" defaultRowHeight="12.75" outlineLevelRow="2" x14ac:dyDescent="0.2"/>
  <cols>
    <col min="1" max="1" width="11" bestFit="1" customWidth="1"/>
    <col min="2" max="2" width="15.7109375" customWidth="1"/>
    <col min="3" max="3" width="23.7109375" customWidth="1"/>
    <col min="4" max="4" width="16" bestFit="1" customWidth="1"/>
    <col min="5" max="5" width="83" customWidth="1"/>
    <col min="6" max="6" width="16" bestFit="1" customWidth="1"/>
    <col min="7" max="7" width="7" bestFit="1" customWidth="1"/>
    <col min="8" max="8" width="31.85546875" customWidth="1"/>
    <col min="9" max="9" width="20" bestFit="1" customWidth="1"/>
    <col min="10" max="11" width="12" bestFit="1" customWidth="1"/>
    <col min="12" max="12" width="13" bestFit="1" customWidth="1"/>
    <col min="13" max="13" width="14" bestFit="1" customWidth="1"/>
    <col min="14" max="14" width="12.85546875" bestFit="1" customWidth="1"/>
    <col min="15" max="15" width="11" bestFit="1" customWidth="1"/>
    <col min="16" max="16" width="20" bestFit="1" customWidth="1"/>
    <col min="17" max="17" width="15" bestFit="1" customWidth="1"/>
    <col min="18" max="18" width="12" bestFit="1" customWidth="1"/>
    <col min="19" max="19" width="25" bestFit="1" customWidth="1"/>
  </cols>
  <sheetData>
    <row r="1" spans="1:19" ht="38.25" x14ac:dyDescent="0.2">
      <c r="A1" s="1" t="s">
        <v>199</v>
      </c>
      <c r="B1" s="1" t="s">
        <v>200</v>
      </c>
      <c r="C1" s="1" t="s">
        <v>201</v>
      </c>
      <c r="D1" s="1" t="s">
        <v>202</v>
      </c>
      <c r="E1" s="1" t="s">
        <v>203</v>
      </c>
      <c r="F1" s="1" t="s">
        <v>204</v>
      </c>
      <c r="G1" s="1" t="s">
        <v>205</v>
      </c>
      <c r="H1" s="1" t="s">
        <v>206</v>
      </c>
      <c r="I1" s="1" t="s">
        <v>207</v>
      </c>
      <c r="J1" s="1" t="s">
        <v>208</v>
      </c>
      <c r="K1" s="1" t="s">
        <v>209</v>
      </c>
      <c r="L1" s="1" t="s">
        <v>210</v>
      </c>
      <c r="M1" s="1" t="s">
        <v>211</v>
      </c>
      <c r="N1" s="1" t="s">
        <v>212</v>
      </c>
      <c r="O1" s="7" t="s">
        <v>213</v>
      </c>
      <c r="P1" s="1" t="s">
        <v>214</v>
      </c>
      <c r="Q1" s="1" t="s">
        <v>215</v>
      </c>
      <c r="R1" s="1" t="s">
        <v>216</v>
      </c>
      <c r="S1" s="1" t="s">
        <v>217</v>
      </c>
    </row>
    <row r="2" spans="1:19" outlineLevel="2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s="2">
        <v>16991.88</v>
      </c>
      <c r="J2" s="2">
        <v>2366.92</v>
      </c>
      <c r="K2" s="2">
        <v>19358.8</v>
      </c>
      <c r="L2" s="2">
        <v>0</v>
      </c>
      <c r="M2" s="2">
        <v>19358.8</v>
      </c>
      <c r="N2" s="2">
        <v>16557.38</v>
      </c>
      <c r="O2" s="2">
        <v>0</v>
      </c>
      <c r="P2" s="2">
        <v>2801.42</v>
      </c>
      <c r="Q2" t="s">
        <v>8</v>
      </c>
      <c r="R2" s="2">
        <v>0</v>
      </c>
      <c r="S2" t="s">
        <v>9</v>
      </c>
    </row>
    <row r="3" spans="1:19" outlineLevel="2" x14ac:dyDescent="0.2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10</v>
      </c>
      <c r="G3" t="s">
        <v>6</v>
      </c>
      <c r="H3" t="s">
        <v>11</v>
      </c>
      <c r="I3" s="2">
        <v>16800</v>
      </c>
      <c r="J3" s="2">
        <v>1227.01</v>
      </c>
      <c r="K3" s="2">
        <v>18027.009999999998</v>
      </c>
      <c r="L3" s="2">
        <v>0</v>
      </c>
      <c r="M3" s="2">
        <v>18027.009999999998</v>
      </c>
      <c r="N3" s="2">
        <v>17139.38</v>
      </c>
      <c r="O3" s="2">
        <v>0</v>
      </c>
      <c r="P3" s="2">
        <v>887.63</v>
      </c>
      <c r="Q3" t="s">
        <v>8</v>
      </c>
      <c r="R3" s="2">
        <v>0</v>
      </c>
      <c r="S3" t="s">
        <v>12</v>
      </c>
    </row>
    <row r="4" spans="1:19" outlineLevel="2" x14ac:dyDescent="0.2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13</v>
      </c>
      <c r="G4" t="s">
        <v>6</v>
      </c>
      <c r="H4" t="s">
        <v>14</v>
      </c>
      <c r="I4" s="2">
        <v>2300</v>
      </c>
      <c r="J4" s="2">
        <v>-942</v>
      </c>
      <c r="K4" s="2">
        <v>1358</v>
      </c>
      <c r="L4" s="2">
        <v>0</v>
      </c>
      <c r="M4" s="2">
        <v>1358</v>
      </c>
      <c r="N4" s="2">
        <v>1256.5</v>
      </c>
      <c r="O4" s="2">
        <v>0</v>
      </c>
      <c r="P4" s="2">
        <v>101.5</v>
      </c>
      <c r="Q4" t="s">
        <v>8</v>
      </c>
      <c r="R4" s="2">
        <v>0</v>
      </c>
      <c r="S4" t="s">
        <v>15</v>
      </c>
    </row>
    <row r="5" spans="1:19" outlineLevel="2" x14ac:dyDescent="0.2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16</v>
      </c>
      <c r="G5" t="s">
        <v>6</v>
      </c>
      <c r="H5" t="s">
        <v>17</v>
      </c>
      <c r="I5" s="2">
        <v>64200</v>
      </c>
      <c r="J5" s="2">
        <v>-8288.23</v>
      </c>
      <c r="K5" s="2">
        <v>55911.77</v>
      </c>
      <c r="L5" s="2">
        <v>0</v>
      </c>
      <c r="M5" s="2">
        <v>55911.77</v>
      </c>
      <c r="N5" s="2">
        <v>55910.76</v>
      </c>
      <c r="O5" s="2">
        <v>0</v>
      </c>
      <c r="P5" s="2">
        <v>1.01</v>
      </c>
      <c r="Q5" t="s">
        <v>8</v>
      </c>
      <c r="R5" s="2">
        <v>0</v>
      </c>
      <c r="S5" t="s">
        <v>18</v>
      </c>
    </row>
    <row r="6" spans="1:19" outlineLevel="2" x14ac:dyDescent="0.2">
      <c r="A6" t="s">
        <v>0</v>
      </c>
      <c r="B6" t="s">
        <v>1</v>
      </c>
      <c r="C6" t="s">
        <v>2</v>
      </c>
      <c r="D6" t="s">
        <v>3</v>
      </c>
      <c r="E6" t="s">
        <v>4</v>
      </c>
      <c r="F6" t="s">
        <v>19</v>
      </c>
      <c r="G6" t="s">
        <v>6</v>
      </c>
      <c r="H6" t="s">
        <v>20</v>
      </c>
      <c r="I6" s="2">
        <v>450</v>
      </c>
      <c r="J6" s="2">
        <v>200</v>
      </c>
      <c r="K6" s="2">
        <v>650</v>
      </c>
      <c r="L6" s="2">
        <v>0</v>
      </c>
      <c r="M6" s="2">
        <v>650</v>
      </c>
      <c r="N6" s="2">
        <v>547.62</v>
      </c>
      <c r="O6" s="2">
        <v>0</v>
      </c>
      <c r="P6" s="2">
        <v>102.38</v>
      </c>
      <c r="Q6" t="s">
        <v>8</v>
      </c>
      <c r="R6" s="2">
        <v>0</v>
      </c>
      <c r="S6" t="s">
        <v>21</v>
      </c>
    </row>
    <row r="7" spans="1:19" outlineLevel="2" x14ac:dyDescent="0.2">
      <c r="A7" t="s">
        <v>0</v>
      </c>
      <c r="B7" t="s">
        <v>1</v>
      </c>
      <c r="C7" t="s">
        <v>2</v>
      </c>
      <c r="D7" t="s">
        <v>3</v>
      </c>
      <c r="E7" t="s">
        <v>4</v>
      </c>
      <c r="F7" t="s">
        <v>22</v>
      </c>
      <c r="G7" t="s">
        <v>6</v>
      </c>
      <c r="H7" t="s">
        <v>23</v>
      </c>
      <c r="I7" s="2">
        <v>1500</v>
      </c>
      <c r="J7" s="2">
        <v>0</v>
      </c>
      <c r="K7" s="2">
        <v>1500</v>
      </c>
      <c r="L7" s="2">
        <v>0</v>
      </c>
      <c r="M7" s="2">
        <v>1491.6</v>
      </c>
      <c r="N7" s="2">
        <v>1491.6</v>
      </c>
      <c r="O7" s="2">
        <v>8.4</v>
      </c>
      <c r="P7" s="2">
        <v>8.4</v>
      </c>
      <c r="Q7" t="s">
        <v>8</v>
      </c>
      <c r="R7" s="2">
        <v>8.4</v>
      </c>
      <c r="S7" t="s">
        <v>24</v>
      </c>
    </row>
    <row r="8" spans="1:19" outlineLevel="2" x14ac:dyDescent="0.2">
      <c r="A8" t="s">
        <v>0</v>
      </c>
      <c r="B8" t="s">
        <v>1</v>
      </c>
      <c r="C8" t="s">
        <v>2</v>
      </c>
      <c r="D8" t="s">
        <v>3</v>
      </c>
      <c r="E8" t="s">
        <v>4</v>
      </c>
      <c r="F8" t="s">
        <v>25</v>
      </c>
      <c r="G8" t="s">
        <v>6</v>
      </c>
      <c r="H8" t="s">
        <v>26</v>
      </c>
      <c r="I8" s="2">
        <v>1000</v>
      </c>
      <c r="J8" s="2">
        <v>-613</v>
      </c>
      <c r="K8" s="2">
        <v>387</v>
      </c>
      <c r="L8" s="2">
        <v>0</v>
      </c>
      <c r="M8" s="2">
        <v>387</v>
      </c>
      <c r="N8" s="2">
        <v>387</v>
      </c>
      <c r="O8" s="2">
        <v>0</v>
      </c>
      <c r="P8" s="2">
        <v>0</v>
      </c>
      <c r="Q8" t="s">
        <v>8</v>
      </c>
      <c r="R8" s="2">
        <v>0</v>
      </c>
      <c r="S8" t="s">
        <v>27</v>
      </c>
    </row>
    <row r="9" spans="1:19" outlineLevel="2" x14ac:dyDescent="0.2">
      <c r="A9" t="s">
        <v>0</v>
      </c>
      <c r="B9" t="s">
        <v>1</v>
      </c>
      <c r="C9" t="s">
        <v>2</v>
      </c>
      <c r="D9" t="s">
        <v>3</v>
      </c>
      <c r="E9" t="s">
        <v>4</v>
      </c>
      <c r="F9" t="s">
        <v>28</v>
      </c>
      <c r="G9" t="s">
        <v>6</v>
      </c>
      <c r="H9" t="s">
        <v>29</v>
      </c>
      <c r="I9" s="2">
        <v>399050.52</v>
      </c>
      <c r="J9" s="2">
        <v>-24794.52</v>
      </c>
      <c r="K9" s="2">
        <v>398200.18</v>
      </c>
      <c r="L9" s="2">
        <v>0</v>
      </c>
      <c r="M9" s="2">
        <v>398200.18</v>
      </c>
      <c r="N9" s="2">
        <v>398199.8</v>
      </c>
      <c r="O9" s="2">
        <v>0</v>
      </c>
      <c r="P9" s="2">
        <v>0.38</v>
      </c>
      <c r="Q9" t="s">
        <v>8</v>
      </c>
      <c r="R9" s="2">
        <v>0</v>
      </c>
      <c r="S9" t="s">
        <v>30</v>
      </c>
    </row>
    <row r="10" spans="1:19" outlineLevel="2" x14ac:dyDescent="0.2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t="s">
        <v>31</v>
      </c>
      <c r="G10" t="s">
        <v>6</v>
      </c>
      <c r="H10" t="s">
        <v>32</v>
      </c>
      <c r="I10" s="2">
        <v>127973.16</v>
      </c>
      <c r="J10" s="2">
        <v>46792.31</v>
      </c>
      <c r="K10" s="2">
        <v>187135.14</v>
      </c>
      <c r="L10" s="2">
        <v>0</v>
      </c>
      <c r="M10" s="2">
        <v>187135.14</v>
      </c>
      <c r="N10" s="2">
        <v>187135.14</v>
      </c>
      <c r="O10" s="2">
        <v>0</v>
      </c>
      <c r="P10" s="2">
        <v>0</v>
      </c>
      <c r="Q10" t="s">
        <v>8</v>
      </c>
      <c r="R10" s="2">
        <v>0</v>
      </c>
      <c r="S10" t="s">
        <v>33</v>
      </c>
    </row>
    <row r="11" spans="1:19" outlineLevel="2" x14ac:dyDescent="0.2">
      <c r="A11" t="s">
        <v>0</v>
      </c>
      <c r="B11" t="s">
        <v>1</v>
      </c>
      <c r="C11" t="s">
        <v>2</v>
      </c>
      <c r="D11" t="s">
        <v>3</v>
      </c>
      <c r="E11" t="s">
        <v>4</v>
      </c>
      <c r="F11" t="s">
        <v>34</v>
      </c>
      <c r="G11" t="s">
        <v>6</v>
      </c>
      <c r="H11" t="s">
        <v>35</v>
      </c>
      <c r="I11" s="2">
        <v>12000</v>
      </c>
      <c r="J11" s="2">
        <v>2870.43</v>
      </c>
      <c r="K11" s="2">
        <v>14870.43</v>
      </c>
      <c r="L11" s="2">
        <v>0</v>
      </c>
      <c r="M11" s="2">
        <v>14870.43</v>
      </c>
      <c r="N11" s="2">
        <v>14870.43</v>
      </c>
      <c r="O11" s="2">
        <v>0</v>
      </c>
      <c r="P11" s="2">
        <v>0</v>
      </c>
      <c r="Q11" t="s">
        <v>8</v>
      </c>
      <c r="R11" s="2">
        <v>0</v>
      </c>
      <c r="S11" t="s">
        <v>36</v>
      </c>
    </row>
    <row r="12" spans="1:19" outlineLevel="2" x14ac:dyDescent="0.2">
      <c r="A12" t="s">
        <v>0</v>
      </c>
      <c r="B12" t="s">
        <v>1</v>
      </c>
      <c r="C12" t="s">
        <v>2</v>
      </c>
      <c r="D12" t="s">
        <v>3</v>
      </c>
      <c r="E12" t="s">
        <v>4</v>
      </c>
      <c r="F12" t="s">
        <v>37</v>
      </c>
      <c r="G12" t="s">
        <v>6</v>
      </c>
      <c r="H12" t="s">
        <v>38</v>
      </c>
      <c r="I12" s="2">
        <v>100</v>
      </c>
      <c r="J12" s="2">
        <v>100</v>
      </c>
      <c r="K12" s="2">
        <v>200</v>
      </c>
      <c r="L12" s="2">
        <v>0</v>
      </c>
      <c r="M12" s="2">
        <v>200</v>
      </c>
      <c r="N12" s="2">
        <v>0</v>
      </c>
      <c r="O12" s="2">
        <v>0</v>
      </c>
      <c r="P12" s="2">
        <v>200</v>
      </c>
      <c r="Q12" t="s">
        <v>8</v>
      </c>
      <c r="R12" s="2">
        <v>0</v>
      </c>
      <c r="S12" t="s">
        <v>39</v>
      </c>
    </row>
    <row r="13" spans="1:19" outlineLevel="2" x14ac:dyDescent="0.2">
      <c r="A13" t="s">
        <v>0</v>
      </c>
      <c r="B13" t="s">
        <v>1</v>
      </c>
      <c r="C13" t="s">
        <v>2</v>
      </c>
      <c r="D13" t="s">
        <v>3</v>
      </c>
      <c r="E13" t="s">
        <v>4</v>
      </c>
      <c r="F13" t="s">
        <v>40</v>
      </c>
      <c r="G13" t="s">
        <v>6</v>
      </c>
      <c r="H13" t="s">
        <v>41</v>
      </c>
      <c r="I13" s="2">
        <v>0</v>
      </c>
      <c r="J13" s="2">
        <v>-9000</v>
      </c>
      <c r="K13" s="2">
        <v>1000</v>
      </c>
      <c r="L13" s="2">
        <v>0</v>
      </c>
      <c r="M13" s="2">
        <v>1000</v>
      </c>
      <c r="N13" s="2">
        <v>1000</v>
      </c>
      <c r="O13" s="2">
        <v>0</v>
      </c>
      <c r="P13" s="2">
        <v>0</v>
      </c>
      <c r="Q13" t="s">
        <v>8</v>
      </c>
      <c r="R13" s="2">
        <v>0</v>
      </c>
      <c r="S13" t="s">
        <v>42</v>
      </c>
    </row>
    <row r="14" spans="1:19" outlineLevel="2" x14ac:dyDescent="0.2">
      <c r="A14" t="s">
        <v>0</v>
      </c>
      <c r="B14" t="s">
        <v>1</v>
      </c>
      <c r="C14" t="s">
        <v>2</v>
      </c>
      <c r="D14" t="s">
        <v>3</v>
      </c>
      <c r="E14" t="s">
        <v>4</v>
      </c>
      <c r="F14" t="s">
        <v>43</v>
      </c>
      <c r="G14" t="s">
        <v>6</v>
      </c>
      <c r="H14" t="s">
        <v>44</v>
      </c>
      <c r="I14" s="2">
        <v>6000</v>
      </c>
      <c r="J14" s="2">
        <v>-4021</v>
      </c>
      <c r="K14" s="2">
        <v>1979</v>
      </c>
      <c r="L14" s="2">
        <v>0</v>
      </c>
      <c r="M14" s="2">
        <v>1979</v>
      </c>
      <c r="N14" s="2">
        <v>1979</v>
      </c>
      <c r="O14" s="2">
        <v>0</v>
      </c>
      <c r="P14" s="2">
        <v>0</v>
      </c>
      <c r="Q14" t="s">
        <v>8</v>
      </c>
      <c r="R14" s="2">
        <v>0</v>
      </c>
      <c r="S14" t="s">
        <v>45</v>
      </c>
    </row>
    <row r="15" spans="1:19" outlineLevel="2" x14ac:dyDescent="0.2">
      <c r="A15" t="s">
        <v>0</v>
      </c>
      <c r="B15" t="s">
        <v>1</v>
      </c>
      <c r="C15" t="s">
        <v>2</v>
      </c>
      <c r="D15" t="s">
        <v>3</v>
      </c>
      <c r="E15" t="s">
        <v>4</v>
      </c>
      <c r="F15" t="s">
        <v>46</v>
      </c>
      <c r="G15" t="s">
        <v>6</v>
      </c>
      <c r="H15" t="s">
        <v>47</v>
      </c>
      <c r="I15" s="2">
        <v>15000</v>
      </c>
      <c r="J15" s="2">
        <v>780.23</v>
      </c>
      <c r="K15" s="2">
        <v>15780.23</v>
      </c>
      <c r="L15" s="2">
        <v>6252.77</v>
      </c>
      <c r="M15" s="2">
        <v>9462.4599999999991</v>
      </c>
      <c r="N15" s="2">
        <v>7836.31</v>
      </c>
      <c r="O15" s="2">
        <v>6317.77</v>
      </c>
      <c r="P15" s="2">
        <v>7943.92</v>
      </c>
      <c r="Q15" t="s">
        <v>8</v>
      </c>
      <c r="R15" s="2">
        <v>65</v>
      </c>
      <c r="S15" t="s">
        <v>48</v>
      </c>
    </row>
    <row r="16" spans="1:19" outlineLevel="2" x14ac:dyDescent="0.2">
      <c r="A16" t="s">
        <v>0</v>
      </c>
      <c r="B16" t="s">
        <v>1</v>
      </c>
      <c r="C16" t="s">
        <v>2</v>
      </c>
      <c r="D16" t="s">
        <v>3</v>
      </c>
      <c r="E16" t="s">
        <v>4</v>
      </c>
      <c r="F16" t="s">
        <v>49</v>
      </c>
      <c r="G16" t="s">
        <v>6</v>
      </c>
      <c r="H16" t="s">
        <v>50</v>
      </c>
      <c r="I16" s="2">
        <v>20</v>
      </c>
      <c r="J16" s="2">
        <v>-20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t="s">
        <v>8</v>
      </c>
      <c r="R16" s="2">
        <v>0</v>
      </c>
      <c r="S16" t="s">
        <v>51</v>
      </c>
    </row>
    <row r="17" spans="1:19" outlineLevel="2" x14ac:dyDescent="0.2">
      <c r="A17" t="s">
        <v>0</v>
      </c>
      <c r="B17" t="s">
        <v>1</v>
      </c>
      <c r="C17" t="s">
        <v>2</v>
      </c>
      <c r="D17" t="s">
        <v>3</v>
      </c>
      <c r="E17" t="s">
        <v>4</v>
      </c>
      <c r="F17" t="s">
        <v>52</v>
      </c>
      <c r="G17" t="s">
        <v>6</v>
      </c>
      <c r="H17" t="s">
        <v>53</v>
      </c>
      <c r="I17" s="2">
        <v>300</v>
      </c>
      <c r="J17" s="2">
        <v>640</v>
      </c>
      <c r="K17" s="2">
        <v>940</v>
      </c>
      <c r="L17" s="2">
        <v>0</v>
      </c>
      <c r="M17" s="2">
        <v>940</v>
      </c>
      <c r="N17" s="2">
        <v>940</v>
      </c>
      <c r="O17" s="2">
        <v>0</v>
      </c>
      <c r="P17" s="2">
        <v>0</v>
      </c>
      <c r="Q17" t="s">
        <v>8</v>
      </c>
      <c r="R17" s="2">
        <v>0</v>
      </c>
      <c r="S17" t="s">
        <v>54</v>
      </c>
    </row>
    <row r="18" spans="1:19" outlineLevel="2" x14ac:dyDescent="0.2">
      <c r="A18" t="s">
        <v>0</v>
      </c>
      <c r="B18" t="s">
        <v>1</v>
      </c>
      <c r="C18" t="s">
        <v>2</v>
      </c>
      <c r="D18" t="s">
        <v>3</v>
      </c>
      <c r="E18" t="s">
        <v>4</v>
      </c>
      <c r="F18" t="s">
        <v>55</v>
      </c>
      <c r="G18" t="s">
        <v>6</v>
      </c>
      <c r="H18" t="s">
        <v>56</v>
      </c>
      <c r="I18" s="2">
        <v>6000</v>
      </c>
      <c r="J18" s="2">
        <v>9.9</v>
      </c>
      <c r="K18" s="2">
        <v>6009.9</v>
      </c>
      <c r="L18" s="2">
        <v>300.11</v>
      </c>
      <c r="M18" s="2">
        <v>5700.79</v>
      </c>
      <c r="N18" s="2">
        <v>5700.79</v>
      </c>
      <c r="O18" s="2">
        <v>309.11</v>
      </c>
      <c r="P18" s="2">
        <v>309.11</v>
      </c>
      <c r="Q18" t="s">
        <v>8</v>
      </c>
      <c r="R18" s="2">
        <v>9</v>
      </c>
      <c r="S18" t="s">
        <v>57</v>
      </c>
    </row>
    <row r="19" spans="1:19" outlineLevel="2" x14ac:dyDescent="0.2">
      <c r="A19" t="s">
        <v>0</v>
      </c>
      <c r="B19" t="s">
        <v>1</v>
      </c>
      <c r="C19" t="s">
        <v>2</v>
      </c>
      <c r="D19" t="s">
        <v>3</v>
      </c>
      <c r="E19" t="s">
        <v>4</v>
      </c>
      <c r="F19" t="s">
        <v>58</v>
      </c>
      <c r="G19" t="s">
        <v>6</v>
      </c>
      <c r="H19" t="s">
        <v>59</v>
      </c>
      <c r="I19" s="2">
        <v>3000</v>
      </c>
      <c r="J19" s="2">
        <v>-560</v>
      </c>
      <c r="K19" s="2">
        <v>2440</v>
      </c>
      <c r="L19" s="2">
        <v>0</v>
      </c>
      <c r="M19" s="2">
        <v>2440</v>
      </c>
      <c r="N19" s="2">
        <v>2440</v>
      </c>
      <c r="O19" s="2">
        <v>0</v>
      </c>
      <c r="P19" s="2">
        <v>0</v>
      </c>
      <c r="Q19" t="s">
        <v>8</v>
      </c>
      <c r="R19" s="2">
        <v>0</v>
      </c>
      <c r="S19" t="s">
        <v>60</v>
      </c>
    </row>
    <row r="20" spans="1:19" outlineLevel="2" x14ac:dyDescent="0.2">
      <c r="A20" t="s">
        <v>0</v>
      </c>
      <c r="B20" t="s">
        <v>1</v>
      </c>
      <c r="C20" t="s">
        <v>2</v>
      </c>
      <c r="D20" t="s">
        <v>3</v>
      </c>
      <c r="E20" t="s">
        <v>4</v>
      </c>
      <c r="F20" t="s">
        <v>61</v>
      </c>
      <c r="G20" t="s">
        <v>6</v>
      </c>
      <c r="H20" t="s">
        <v>62</v>
      </c>
      <c r="I20" s="2">
        <v>11000</v>
      </c>
      <c r="J20" s="2">
        <v>-2685</v>
      </c>
      <c r="K20" s="2">
        <v>8315</v>
      </c>
      <c r="L20" s="2">
        <v>0</v>
      </c>
      <c r="M20" s="2">
        <v>8315</v>
      </c>
      <c r="N20" s="2">
        <v>8315</v>
      </c>
      <c r="O20" s="2">
        <v>0</v>
      </c>
      <c r="P20" s="2">
        <v>0</v>
      </c>
      <c r="Q20" t="s">
        <v>8</v>
      </c>
      <c r="R20" s="2">
        <v>0</v>
      </c>
      <c r="S20" t="s">
        <v>63</v>
      </c>
    </row>
    <row r="21" spans="1:19" outlineLevel="2" x14ac:dyDescent="0.2">
      <c r="A21" t="s">
        <v>0</v>
      </c>
      <c r="B21" t="s">
        <v>1</v>
      </c>
      <c r="C21" t="s">
        <v>2</v>
      </c>
      <c r="D21" t="s">
        <v>3</v>
      </c>
      <c r="E21" t="s">
        <v>4</v>
      </c>
      <c r="F21" t="s">
        <v>64</v>
      </c>
      <c r="G21" t="s">
        <v>6</v>
      </c>
      <c r="H21" t="s">
        <v>65</v>
      </c>
      <c r="I21" s="2">
        <v>7500</v>
      </c>
      <c r="J21" s="2">
        <v>-2605.85</v>
      </c>
      <c r="K21" s="2">
        <v>4894.1499999999996</v>
      </c>
      <c r="L21" s="2">
        <v>915</v>
      </c>
      <c r="M21" s="2">
        <v>3959.28</v>
      </c>
      <c r="N21" s="2">
        <v>3375.22</v>
      </c>
      <c r="O21" s="2">
        <v>934.87</v>
      </c>
      <c r="P21" s="2">
        <v>1518.93</v>
      </c>
      <c r="Q21" t="s">
        <v>8</v>
      </c>
      <c r="R21" s="2">
        <v>19.87</v>
      </c>
      <c r="S21" t="s">
        <v>66</v>
      </c>
    </row>
    <row r="22" spans="1:19" outlineLevel="2" x14ac:dyDescent="0.2">
      <c r="A22" t="s">
        <v>0</v>
      </c>
      <c r="B22" t="s">
        <v>1</v>
      </c>
      <c r="C22" t="s">
        <v>2</v>
      </c>
      <c r="D22" t="s">
        <v>3</v>
      </c>
      <c r="E22" t="s">
        <v>4</v>
      </c>
      <c r="F22" t="s">
        <v>67</v>
      </c>
      <c r="G22" t="s">
        <v>6</v>
      </c>
      <c r="H22" t="s">
        <v>68</v>
      </c>
      <c r="I22" s="2">
        <v>5000</v>
      </c>
      <c r="J22" s="2">
        <v>-2363.39</v>
      </c>
      <c r="K22" s="2">
        <v>2636.61</v>
      </c>
      <c r="L22" s="2">
        <v>0.01</v>
      </c>
      <c r="M22" s="2">
        <v>2390.5300000000002</v>
      </c>
      <c r="N22" s="2">
        <v>2390.5300000000002</v>
      </c>
      <c r="O22" s="2">
        <v>246.08</v>
      </c>
      <c r="P22" s="2">
        <v>246.08</v>
      </c>
      <c r="Q22" t="s">
        <v>8</v>
      </c>
      <c r="R22" s="2">
        <v>246.07</v>
      </c>
      <c r="S22" t="s">
        <v>69</v>
      </c>
    </row>
    <row r="23" spans="1:19" outlineLevel="2" x14ac:dyDescent="0.2">
      <c r="A23" t="s">
        <v>0</v>
      </c>
      <c r="B23" t="s">
        <v>1</v>
      </c>
      <c r="C23" t="s">
        <v>2</v>
      </c>
      <c r="D23" t="s">
        <v>3</v>
      </c>
      <c r="E23" t="s">
        <v>4</v>
      </c>
      <c r="F23" t="s">
        <v>70</v>
      </c>
      <c r="G23" t="s">
        <v>6</v>
      </c>
      <c r="H23" t="s">
        <v>71</v>
      </c>
      <c r="I23" s="2">
        <v>1000</v>
      </c>
      <c r="J23" s="2">
        <v>-1000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t="s">
        <v>8</v>
      </c>
      <c r="R23" s="2">
        <v>0</v>
      </c>
      <c r="S23" t="s">
        <v>72</v>
      </c>
    </row>
    <row r="24" spans="1:19" outlineLevel="2" x14ac:dyDescent="0.2">
      <c r="A24" t="s">
        <v>0</v>
      </c>
      <c r="B24" t="s">
        <v>1</v>
      </c>
      <c r="C24" t="s">
        <v>2</v>
      </c>
      <c r="D24" t="s">
        <v>3</v>
      </c>
      <c r="E24" t="s">
        <v>4</v>
      </c>
      <c r="F24" t="s">
        <v>73</v>
      </c>
      <c r="G24" t="s">
        <v>6</v>
      </c>
      <c r="H24" t="s">
        <v>74</v>
      </c>
      <c r="I24" s="2">
        <v>12391.64</v>
      </c>
      <c r="J24" s="2">
        <v>1987.11</v>
      </c>
      <c r="K24" s="2">
        <v>14378.75</v>
      </c>
      <c r="L24" s="2">
        <v>0</v>
      </c>
      <c r="M24" s="2">
        <v>14378.75</v>
      </c>
      <c r="N24" s="2">
        <v>14378.75</v>
      </c>
      <c r="O24" s="2">
        <v>0</v>
      </c>
      <c r="P24" s="2">
        <v>0</v>
      </c>
      <c r="Q24" t="s">
        <v>8</v>
      </c>
      <c r="R24" s="2">
        <v>0</v>
      </c>
      <c r="S24" t="s">
        <v>75</v>
      </c>
    </row>
    <row r="25" spans="1:19" outlineLevel="2" x14ac:dyDescent="0.2">
      <c r="A25" t="s">
        <v>0</v>
      </c>
      <c r="B25" t="s">
        <v>1</v>
      </c>
      <c r="C25" t="s">
        <v>2</v>
      </c>
      <c r="D25" t="s">
        <v>3</v>
      </c>
      <c r="E25" t="s">
        <v>4</v>
      </c>
      <c r="F25" t="s">
        <v>76</v>
      </c>
      <c r="G25" t="s">
        <v>6</v>
      </c>
      <c r="H25" t="s">
        <v>77</v>
      </c>
      <c r="I25" s="2">
        <v>150</v>
      </c>
      <c r="J25" s="2">
        <v>550</v>
      </c>
      <c r="K25" s="2">
        <v>700</v>
      </c>
      <c r="L25" s="2">
        <v>0</v>
      </c>
      <c r="M25" s="2">
        <v>700</v>
      </c>
      <c r="N25" s="2">
        <v>625.03</v>
      </c>
      <c r="O25" s="2">
        <v>0</v>
      </c>
      <c r="P25" s="2">
        <v>74.97</v>
      </c>
      <c r="Q25" t="s">
        <v>8</v>
      </c>
      <c r="R25" s="2">
        <v>0</v>
      </c>
      <c r="S25" t="s">
        <v>78</v>
      </c>
    </row>
    <row r="26" spans="1:19" outlineLevel="2" x14ac:dyDescent="0.2">
      <c r="A26" t="s">
        <v>0</v>
      </c>
      <c r="B26" t="s">
        <v>1</v>
      </c>
      <c r="C26" t="s">
        <v>2</v>
      </c>
      <c r="D26" t="s">
        <v>3</v>
      </c>
      <c r="E26" t="s">
        <v>4</v>
      </c>
      <c r="F26" t="s">
        <v>79</v>
      </c>
      <c r="G26" t="s">
        <v>6</v>
      </c>
      <c r="H26" t="s">
        <v>80</v>
      </c>
      <c r="I26" s="2">
        <v>26000</v>
      </c>
      <c r="J26" s="2">
        <v>14417.51</v>
      </c>
      <c r="K26" s="2">
        <v>40417.51</v>
      </c>
      <c r="L26" s="2">
        <v>8875.89</v>
      </c>
      <c r="M26" s="2">
        <v>31541.62</v>
      </c>
      <c r="N26" s="2">
        <v>29425.67</v>
      </c>
      <c r="O26" s="2">
        <v>8875.89</v>
      </c>
      <c r="P26" s="2">
        <v>10991.84</v>
      </c>
      <c r="Q26" t="s">
        <v>8</v>
      </c>
      <c r="R26" s="2">
        <v>0</v>
      </c>
      <c r="S26" t="s">
        <v>81</v>
      </c>
    </row>
    <row r="27" spans="1:19" outlineLevel="2" x14ac:dyDescent="0.2">
      <c r="A27" t="s">
        <v>0</v>
      </c>
      <c r="B27" t="s">
        <v>1</v>
      </c>
      <c r="C27" t="s">
        <v>2</v>
      </c>
      <c r="D27" t="s">
        <v>3</v>
      </c>
      <c r="E27" t="s">
        <v>4</v>
      </c>
      <c r="F27" t="s">
        <v>82</v>
      </c>
      <c r="G27" t="s">
        <v>6</v>
      </c>
      <c r="H27" t="s">
        <v>83</v>
      </c>
      <c r="I27" s="2">
        <v>762.8</v>
      </c>
      <c r="J27" s="2">
        <v>-762.8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t="s">
        <v>8</v>
      </c>
      <c r="R27" s="2">
        <v>0</v>
      </c>
      <c r="S27" t="s">
        <v>84</v>
      </c>
    </row>
    <row r="28" spans="1:19" outlineLevel="2" x14ac:dyDescent="0.2">
      <c r="A28" t="s">
        <v>0</v>
      </c>
      <c r="B28" t="s">
        <v>1</v>
      </c>
      <c r="C28" t="s">
        <v>2</v>
      </c>
      <c r="D28" t="s">
        <v>3</v>
      </c>
      <c r="E28" t="s">
        <v>4</v>
      </c>
      <c r="F28" t="s">
        <v>85</v>
      </c>
      <c r="G28" t="s">
        <v>6</v>
      </c>
      <c r="H28" t="s">
        <v>86</v>
      </c>
      <c r="I28" s="2">
        <v>2100</v>
      </c>
      <c r="J28" s="2">
        <v>-332.15</v>
      </c>
      <c r="K28" s="2">
        <v>1767.85</v>
      </c>
      <c r="L28" s="2">
        <v>47.06</v>
      </c>
      <c r="M28" s="2">
        <v>1692.9</v>
      </c>
      <c r="N28" s="2">
        <v>1692.9</v>
      </c>
      <c r="O28" s="2">
        <v>74.95</v>
      </c>
      <c r="P28" s="2">
        <v>74.95</v>
      </c>
      <c r="Q28" t="s">
        <v>8</v>
      </c>
      <c r="R28" s="2">
        <v>27.89</v>
      </c>
      <c r="S28" t="s">
        <v>87</v>
      </c>
    </row>
    <row r="29" spans="1:19" outlineLevel="2" x14ac:dyDescent="0.2">
      <c r="A29" t="s">
        <v>0</v>
      </c>
      <c r="B29" t="s">
        <v>1</v>
      </c>
      <c r="C29" t="s">
        <v>2</v>
      </c>
      <c r="D29" t="s">
        <v>3</v>
      </c>
      <c r="E29" t="s">
        <v>4</v>
      </c>
      <c r="F29" t="s">
        <v>88</v>
      </c>
      <c r="G29" t="s">
        <v>6</v>
      </c>
      <c r="H29" t="s">
        <v>89</v>
      </c>
      <c r="I29" s="2">
        <v>4000</v>
      </c>
      <c r="J29" s="2">
        <v>9340.4599999999991</v>
      </c>
      <c r="K29" s="2">
        <v>13340.46</v>
      </c>
      <c r="L29" s="2">
        <v>17.48</v>
      </c>
      <c r="M29" s="2">
        <v>13322.98</v>
      </c>
      <c r="N29" s="2">
        <v>12200.68</v>
      </c>
      <c r="O29" s="2">
        <v>17.48</v>
      </c>
      <c r="P29" s="2">
        <v>1139.78</v>
      </c>
      <c r="Q29" t="s">
        <v>8</v>
      </c>
      <c r="R29" s="2">
        <v>0</v>
      </c>
      <c r="S29" t="s">
        <v>90</v>
      </c>
    </row>
    <row r="30" spans="1:19" outlineLevel="2" x14ac:dyDescent="0.2">
      <c r="A30" t="s">
        <v>0</v>
      </c>
      <c r="B30" t="s">
        <v>1</v>
      </c>
      <c r="C30" t="s">
        <v>2</v>
      </c>
      <c r="D30" t="s">
        <v>3</v>
      </c>
      <c r="E30" t="s">
        <v>4</v>
      </c>
      <c r="F30" t="s">
        <v>91</v>
      </c>
      <c r="G30" t="s">
        <v>6</v>
      </c>
      <c r="H30" t="s">
        <v>92</v>
      </c>
      <c r="I30" s="2">
        <v>10</v>
      </c>
      <c r="J30" s="2">
        <v>10</v>
      </c>
      <c r="K30" s="2">
        <v>20</v>
      </c>
      <c r="L30" s="2">
        <v>0</v>
      </c>
      <c r="M30" s="2">
        <v>0</v>
      </c>
      <c r="N30" s="2">
        <v>0</v>
      </c>
      <c r="O30" s="2">
        <v>20</v>
      </c>
      <c r="P30" s="2">
        <v>20</v>
      </c>
      <c r="Q30" t="s">
        <v>8</v>
      </c>
      <c r="R30" s="2">
        <v>20</v>
      </c>
      <c r="S30" t="s">
        <v>93</v>
      </c>
    </row>
    <row r="31" spans="1:19" outlineLevel="2" x14ac:dyDescent="0.2">
      <c r="A31" t="s">
        <v>0</v>
      </c>
      <c r="B31" t="s">
        <v>1</v>
      </c>
      <c r="C31" t="s">
        <v>2</v>
      </c>
      <c r="D31" t="s">
        <v>3</v>
      </c>
      <c r="E31" t="s">
        <v>4</v>
      </c>
      <c r="F31" t="s">
        <v>94</v>
      </c>
      <c r="G31" t="s">
        <v>6</v>
      </c>
      <c r="H31" t="s">
        <v>95</v>
      </c>
      <c r="I31" s="2">
        <v>0</v>
      </c>
      <c r="J31" s="2">
        <v>3286</v>
      </c>
      <c r="K31" s="2">
        <v>3286</v>
      </c>
      <c r="L31" s="2">
        <v>0</v>
      </c>
      <c r="M31" s="2">
        <v>3285.66</v>
      </c>
      <c r="N31" s="2">
        <v>3285.66</v>
      </c>
      <c r="O31" s="2">
        <v>0.34</v>
      </c>
      <c r="P31" s="2">
        <v>0.34</v>
      </c>
      <c r="Q31" t="s">
        <v>8</v>
      </c>
      <c r="R31" s="2">
        <v>0.34</v>
      </c>
      <c r="S31" t="s">
        <v>96</v>
      </c>
    </row>
    <row r="32" spans="1:19" outlineLevel="2" x14ac:dyDescent="0.2">
      <c r="A32" t="s">
        <v>0</v>
      </c>
      <c r="B32" t="s">
        <v>1</v>
      </c>
      <c r="C32" t="s">
        <v>2</v>
      </c>
      <c r="D32" t="s">
        <v>3</v>
      </c>
      <c r="E32" t="s">
        <v>4</v>
      </c>
      <c r="F32" t="s">
        <v>97</v>
      </c>
      <c r="G32" t="s">
        <v>6</v>
      </c>
      <c r="H32" t="s">
        <v>98</v>
      </c>
      <c r="I32" s="2">
        <v>0</v>
      </c>
      <c r="J32" s="2">
        <v>20836.91</v>
      </c>
      <c r="K32" s="2">
        <v>20836.91</v>
      </c>
      <c r="L32" s="2">
        <v>0</v>
      </c>
      <c r="M32" s="2">
        <v>20836.91</v>
      </c>
      <c r="N32" s="2">
        <v>20836.91</v>
      </c>
      <c r="O32" s="2">
        <v>0</v>
      </c>
      <c r="P32" s="2">
        <v>0</v>
      </c>
      <c r="Q32" t="s">
        <v>8</v>
      </c>
      <c r="R32" s="2">
        <v>0</v>
      </c>
      <c r="S32" t="s">
        <v>99</v>
      </c>
    </row>
    <row r="33" spans="1:19" outlineLevel="2" x14ac:dyDescent="0.2">
      <c r="A33" t="s">
        <v>0</v>
      </c>
      <c r="B33" t="s">
        <v>1</v>
      </c>
      <c r="C33" t="s">
        <v>2</v>
      </c>
      <c r="D33" t="s">
        <v>3</v>
      </c>
      <c r="E33" t="s">
        <v>4</v>
      </c>
      <c r="F33" t="s">
        <v>100</v>
      </c>
      <c r="G33" t="s">
        <v>6</v>
      </c>
      <c r="H33" t="s">
        <v>101</v>
      </c>
      <c r="I33" s="2">
        <v>900</v>
      </c>
      <c r="J33" s="2">
        <v>720.4</v>
      </c>
      <c r="K33" s="2">
        <v>1620.4</v>
      </c>
      <c r="L33" s="2">
        <v>0</v>
      </c>
      <c r="M33" s="2">
        <v>1620.4</v>
      </c>
      <c r="N33" s="2">
        <v>1620.4</v>
      </c>
      <c r="O33" s="2">
        <v>0</v>
      </c>
      <c r="P33" s="2">
        <v>0</v>
      </c>
      <c r="Q33" t="s">
        <v>8</v>
      </c>
      <c r="R33" s="2">
        <v>0</v>
      </c>
      <c r="S33" t="s">
        <v>102</v>
      </c>
    </row>
    <row r="34" spans="1:19" outlineLevel="2" x14ac:dyDescent="0.2">
      <c r="A34" t="s">
        <v>0</v>
      </c>
      <c r="B34" t="s">
        <v>1</v>
      </c>
      <c r="C34" t="s">
        <v>2</v>
      </c>
      <c r="D34" t="s">
        <v>3</v>
      </c>
      <c r="E34" t="s">
        <v>4</v>
      </c>
      <c r="F34" t="s">
        <v>103</v>
      </c>
      <c r="G34" t="s">
        <v>6</v>
      </c>
      <c r="H34" t="s">
        <v>104</v>
      </c>
      <c r="I34" s="2">
        <v>6500</v>
      </c>
      <c r="J34" s="2">
        <v>7444</v>
      </c>
      <c r="K34" s="2">
        <v>13944</v>
      </c>
      <c r="L34" s="2">
        <v>3460.5</v>
      </c>
      <c r="M34" s="2">
        <v>10349</v>
      </c>
      <c r="N34" s="2">
        <v>10349</v>
      </c>
      <c r="O34" s="2">
        <v>3595</v>
      </c>
      <c r="P34" s="2">
        <v>3595</v>
      </c>
      <c r="Q34" t="s">
        <v>8</v>
      </c>
      <c r="R34" s="2">
        <v>134.5</v>
      </c>
      <c r="S34" t="s">
        <v>105</v>
      </c>
    </row>
    <row r="35" spans="1:19" outlineLevel="2" x14ac:dyDescent="0.2">
      <c r="A35" t="s">
        <v>0</v>
      </c>
      <c r="B35" t="s">
        <v>1</v>
      </c>
      <c r="C35" t="s">
        <v>2</v>
      </c>
      <c r="D35" t="s">
        <v>3</v>
      </c>
      <c r="E35" t="s">
        <v>4</v>
      </c>
      <c r="F35" t="s">
        <v>106</v>
      </c>
      <c r="G35" t="s">
        <v>6</v>
      </c>
      <c r="H35" t="s">
        <v>86</v>
      </c>
      <c r="I35" s="2">
        <v>10000</v>
      </c>
      <c r="J35" s="2">
        <v>-19583.900000000001</v>
      </c>
      <c r="K35" s="2">
        <v>31268.1</v>
      </c>
      <c r="L35" s="2">
        <v>316.99</v>
      </c>
      <c r="M35" s="2">
        <v>30893.91</v>
      </c>
      <c r="N35" s="2">
        <v>30893.91</v>
      </c>
      <c r="O35" s="2">
        <v>374.19</v>
      </c>
      <c r="P35" s="2">
        <v>374.19</v>
      </c>
      <c r="Q35" t="s">
        <v>8</v>
      </c>
      <c r="R35" s="2">
        <v>57.2</v>
      </c>
      <c r="S35" t="s">
        <v>107</v>
      </c>
    </row>
    <row r="36" spans="1:19" outlineLevel="1" x14ac:dyDescent="0.2">
      <c r="A36" s="3" t="s">
        <v>108</v>
      </c>
      <c r="B36" s="3" t="s">
        <v>108</v>
      </c>
      <c r="C36" s="3" t="s">
        <v>108</v>
      </c>
      <c r="D36" s="3" t="s">
        <v>3</v>
      </c>
      <c r="E36" s="3" t="s">
        <v>108</v>
      </c>
      <c r="F36" s="3" t="s">
        <v>108</v>
      </c>
      <c r="G36" s="3" t="s">
        <v>108</v>
      </c>
      <c r="H36" s="3" t="s">
        <v>108</v>
      </c>
      <c r="I36" s="4">
        <v>760000</v>
      </c>
      <c r="J36" s="3" t="s">
        <v>108</v>
      </c>
      <c r="K36" s="4">
        <v>883173.2</v>
      </c>
      <c r="L36" s="4">
        <v>20185.810000000001</v>
      </c>
      <c r="M36" s="4">
        <v>862399.12</v>
      </c>
      <c r="N36" s="4">
        <v>852781.37</v>
      </c>
      <c r="O36" s="4">
        <v>20774.080000000002</v>
      </c>
      <c r="P36" s="4">
        <v>30391.83</v>
      </c>
      <c r="Q36" s="3" t="s">
        <v>108</v>
      </c>
      <c r="R36" s="4">
        <v>588.27</v>
      </c>
      <c r="S36" s="3" t="s">
        <v>108</v>
      </c>
    </row>
    <row r="37" spans="1:19" outlineLevel="2" x14ac:dyDescent="0.2">
      <c r="A37" t="s">
        <v>0</v>
      </c>
      <c r="B37" t="s">
        <v>1</v>
      </c>
      <c r="C37" t="s">
        <v>2</v>
      </c>
      <c r="D37" t="s">
        <v>109</v>
      </c>
      <c r="E37" t="s">
        <v>110</v>
      </c>
      <c r="F37" t="s">
        <v>111</v>
      </c>
      <c r="G37" t="s">
        <v>112</v>
      </c>
      <c r="H37" t="s">
        <v>113</v>
      </c>
      <c r="I37" s="2">
        <v>8750</v>
      </c>
      <c r="J37" s="2">
        <v>-6250.25</v>
      </c>
      <c r="K37" s="2">
        <v>2499.75</v>
      </c>
      <c r="L37" s="2">
        <v>0</v>
      </c>
      <c r="M37" s="2">
        <v>2499.75</v>
      </c>
      <c r="N37" s="2">
        <v>2499.75</v>
      </c>
      <c r="O37" s="2">
        <v>0</v>
      </c>
      <c r="P37" s="2">
        <v>0</v>
      </c>
      <c r="Q37" t="s">
        <v>8</v>
      </c>
      <c r="R37" s="2">
        <v>0</v>
      </c>
      <c r="S37" t="s">
        <v>114</v>
      </c>
    </row>
    <row r="38" spans="1:19" outlineLevel="2" x14ac:dyDescent="0.2">
      <c r="A38" t="s">
        <v>0</v>
      </c>
      <c r="B38" t="s">
        <v>1</v>
      </c>
      <c r="C38" t="s">
        <v>2</v>
      </c>
      <c r="D38" t="s">
        <v>109</v>
      </c>
      <c r="E38" t="s">
        <v>110</v>
      </c>
      <c r="F38" t="s">
        <v>115</v>
      </c>
      <c r="G38" t="s">
        <v>112</v>
      </c>
      <c r="H38" t="s">
        <v>116</v>
      </c>
      <c r="I38" s="2">
        <v>0</v>
      </c>
      <c r="J38" s="2">
        <v>3110</v>
      </c>
      <c r="K38" s="2">
        <v>3110</v>
      </c>
      <c r="L38" s="2">
        <v>0</v>
      </c>
      <c r="M38" s="2">
        <v>3110</v>
      </c>
      <c r="N38" s="2">
        <v>3110</v>
      </c>
      <c r="O38" s="2">
        <v>0</v>
      </c>
      <c r="P38" s="2">
        <v>0</v>
      </c>
      <c r="Q38" t="s">
        <v>8</v>
      </c>
      <c r="R38" s="2">
        <v>0</v>
      </c>
      <c r="S38" t="s">
        <v>117</v>
      </c>
    </row>
    <row r="39" spans="1:19" outlineLevel="2" x14ac:dyDescent="0.2">
      <c r="A39" t="s">
        <v>0</v>
      </c>
      <c r="B39" t="s">
        <v>1</v>
      </c>
      <c r="C39" t="s">
        <v>2</v>
      </c>
      <c r="D39" t="s">
        <v>109</v>
      </c>
      <c r="E39" t="s">
        <v>110</v>
      </c>
      <c r="F39" t="s">
        <v>118</v>
      </c>
      <c r="G39" t="s">
        <v>112</v>
      </c>
      <c r="H39" t="s">
        <v>119</v>
      </c>
      <c r="I39" s="2">
        <v>5000</v>
      </c>
      <c r="J39" s="2">
        <v>-850</v>
      </c>
      <c r="K39" s="2">
        <v>4150</v>
      </c>
      <c r="L39" s="2">
        <v>0</v>
      </c>
      <c r="M39" s="2">
        <v>4150</v>
      </c>
      <c r="N39" s="2">
        <v>4150</v>
      </c>
      <c r="O39" s="2">
        <v>0</v>
      </c>
      <c r="P39" s="2">
        <v>0</v>
      </c>
      <c r="Q39" t="s">
        <v>8</v>
      </c>
      <c r="R39" s="2">
        <v>0</v>
      </c>
      <c r="S39" t="s">
        <v>120</v>
      </c>
    </row>
    <row r="40" spans="1:19" outlineLevel="2" x14ac:dyDescent="0.2">
      <c r="A40" t="s">
        <v>0</v>
      </c>
      <c r="B40" t="s">
        <v>1</v>
      </c>
      <c r="C40" t="s">
        <v>2</v>
      </c>
      <c r="D40" t="s">
        <v>109</v>
      </c>
      <c r="E40" t="s">
        <v>110</v>
      </c>
      <c r="F40" t="s">
        <v>121</v>
      </c>
      <c r="G40" t="s">
        <v>112</v>
      </c>
      <c r="H40" t="s">
        <v>68</v>
      </c>
      <c r="I40" s="2">
        <v>750</v>
      </c>
      <c r="J40" s="2">
        <v>0</v>
      </c>
      <c r="K40" s="2">
        <v>750</v>
      </c>
      <c r="L40" s="2">
        <v>0</v>
      </c>
      <c r="M40" s="2">
        <v>585.9</v>
      </c>
      <c r="N40" s="2">
        <v>585.9</v>
      </c>
      <c r="O40" s="2">
        <v>164.1</v>
      </c>
      <c r="P40" s="2">
        <v>164.1</v>
      </c>
      <c r="Q40" t="s">
        <v>8</v>
      </c>
      <c r="R40" s="2">
        <v>164.1</v>
      </c>
      <c r="S40" t="s">
        <v>122</v>
      </c>
    </row>
    <row r="41" spans="1:19" outlineLevel="2" x14ac:dyDescent="0.2">
      <c r="A41" t="s">
        <v>0</v>
      </c>
      <c r="B41" t="s">
        <v>1</v>
      </c>
      <c r="C41" t="s">
        <v>2</v>
      </c>
      <c r="D41" t="s">
        <v>109</v>
      </c>
      <c r="E41" t="s">
        <v>110</v>
      </c>
      <c r="F41" t="s">
        <v>123</v>
      </c>
      <c r="G41" t="s">
        <v>112</v>
      </c>
      <c r="H41" t="s">
        <v>101</v>
      </c>
      <c r="I41" s="2">
        <v>0</v>
      </c>
      <c r="J41" s="2">
        <v>3667.24</v>
      </c>
      <c r="K41" s="2">
        <v>3667.24</v>
      </c>
      <c r="L41" s="2">
        <v>0</v>
      </c>
      <c r="M41" s="2">
        <v>3667.24</v>
      </c>
      <c r="N41" s="2">
        <v>3667.24</v>
      </c>
      <c r="O41" s="2">
        <v>0</v>
      </c>
      <c r="P41" s="2">
        <v>0</v>
      </c>
      <c r="Q41" t="s">
        <v>8</v>
      </c>
      <c r="R41" s="2">
        <v>0</v>
      </c>
      <c r="S41" t="s">
        <v>124</v>
      </c>
    </row>
    <row r="42" spans="1:19" outlineLevel="2" x14ac:dyDescent="0.2">
      <c r="A42" t="s">
        <v>0</v>
      </c>
      <c r="B42" t="s">
        <v>1</v>
      </c>
      <c r="C42" t="s">
        <v>2</v>
      </c>
      <c r="D42" t="s">
        <v>109</v>
      </c>
      <c r="E42" t="s">
        <v>110</v>
      </c>
      <c r="F42" t="s">
        <v>125</v>
      </c>
      <c r="G42" t="s">
        <v>112</v>
      </c>
      <c r="H42" t="s">
        <v>104</v>
      </c>
      <c r="I42" s="2">
        <v>2200</v>
      </c>
      <c r="J42" s="2">
        <v>-885</v>
      </c>
      <c r="K42" s="2">
        <v>1315</v>
      </c>
      <c r="L42" s="2">
        <v>0</v>
      </c>
      <c r="M42" s="2">
        <v>1315</v>
      </c>
      <c r="N42" s="2">
        <v>1315</v>
      </c>
      <c r="O42" s="2">
        <v>0</v>
      </c>
      <c r="P42" s="2">
        <v>0</v>
      </c>
      <c r="Q42" t="s">
        <v>8</v>
      </c>
      <c r="R42" s="2">
        <v>0</v>
      </c>
      <c r="S42" t="s">
        <v>126</v>
      </c>
    </row>
    <row r="43" spans="1:19" outlineLevel="2" x14ac:dyDescent="0.2">
      <c r="A43" t="s">
        <v>0</v>
      </c>
      <c r="B43" t="s">
        <v>1</v>
      </c>
      <c r="C43" t="s">
        <v>2</v>
      </c>
      <c r="D43" t="s">
        <v>109</v>
      </c>
      <c r="E43" t="s">
        <v>110</v>
      </c>
      <c r="F43" t="s">
        <v>127</v>
      </c>
      <c r="G43" t="s">
        <v>112</v>
      </c>
      <c r="H43" t="s">
        <v>128</v>
      </c>
      <c r="I43" s="2">
        <v>73596.86</v>
      </c>
      <c r="J43" s="2">
        <v>-102.89</v>
      </c>
      <c r="K43" s="2">
        <v>73493.97</v>
      </c>
      <c r="L43" s="2">
        <v>0</v>
      </c>
      <c r="M43" s="2">
        <v>73493.97</v>
      </c>
      <c r="N43" s="2">
        <v>73493.97</v>
      </c>
      <c r="O43" s="2">
        <v>0</v>
      </c>
      <c r="P43" s="2">
        <v>0</v>
      </c>
      <c r="Q43" t="s">
        <v>8</v>
      </c>
      <c r="R43" s="2">
        <v>0</v>
      </c>
      <c r="S43" t="s">
        <v>129</v>
      </c>
    </row>
    <row r="44" spans="1:19" outlineLevel="2" x14ac:dyDescent="0.2">
      <c r="A44" t="s">
        <v>0</v>
      </c>
      <c r="B44" t="s">
        <v>1</v>
      </c>
      <c r="C44" t="s">
        <v>2</v>
      </c>
      <c r="D44" t="s">
        <v>109</v>
      </c>
      <c r="E44" t="s">
        <v>110</v>
      </c>
      <c r="F44" t="s">
        <v>100</v>
      </c>
      <c r="G44" t="s">
        <v>112</v>
      </c>
      <c r="H44" t="s">
        <v>101</v>
      </c>
      <c r="I44" s="2">
        <v>2845</v>
      </c>
      <c r="J44" s="2">
        <v>-2845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t="s">
        <v>8</v>
      </c>
      <c r="R44" s="2">
        <v>0</v>
      </c>
      <c r="S44" t="s">
        <v>130</v>
      </c>
    </row>
    <row r="45" spans="1:19" outlineLevel="2" x14ac:dyDescent="0.2">
      <c r="A45" t="s">
        <v>0</v>
      </c>
      <c r="B45" t="s">
        <v>1</v>
      </c>
      <c r="C45" t="s">
        <v>2</v>
      </c>
      <c r="D45" t="s">
        <v>109</v>
      </c>
      <c r="E45" t="s">
        <v>110</v>
      </c>
      <c r="F45" t="s">
        <v>103</v>
      </c>
      <c r="G45" t="s">
        <v>112</v>
      </c>
      <c r="H45" t="s">
        <v>104</v>
      </c>
      <c r="I45" s="2">
        <v>0</v>
      </c>
      <c r="J45" s="2">
        <v>4155.8999999999996</v>
      </c>
      <c r="K45" s="2">
        <v>4155.8999999999996</v>
      </c>
      <c r="L45" s="2">
        <v>0</v>
      </c>
      <c r="M45" s="2">
        <v>3900</v>
      </c>
      <c r="N45" s="2">
        <v>3900</v>
      </c>
      <c r="O45" s="2">
        <v>255.9</v>
      </c>
      <c r="P45" s="2">
        <v>255.9</v>
      </c>
      <c r="Q45" t="s">
        <v>8</v>
      </c>
      <c r="R45" s="2">
        <v>255.9</v>
      </c>
      <c r="S45" t="s">
        <v>131</v>
      </c>
    </row>
    <row r="46" spans="1:19" outlineLevel="1" x14ac:dyDescent="0.2">
      <c r="A46" s="3" t="s">
        <v>108</v>
      </c>
      <c r="B46" s="3" t="s">
        <v>108</v>
      </c>
      <c r="C46" s="3" t="s">
        <v>108</v>
      </c>
      <c r="D46" s="3" t="s">
        <v>109</v>
      </c>
      <c r="E46" s="3" t="s">
        <v>108</v>
      </c>
      <c r="F46" s="3" t="s">
        <v>108</v>
      </c>
      <c r="G46" s="3" t="s">
        <v>108</v>
      </c>
      <c r="H46" s="3" t="s">
        <v>108</v>
      </c>
      <c r="I46" s="4">
        <v>93141.86</v>
      </c>
      <c r="J46" s="3" t="s">
        <v>108</v>
      </c>
      <c r="K46" s="4">
        <v>93141.86</v>
      </c>
      <c r="L46" s="4">
        <v>0</v>
      </c>
      <c r="M46" s="4">
        <v>92721.86</v>
      </c>
      <c r="N46" s="4">
        <v>92721.86</v>
      </c>
      <c r="O46" s="4">
        <v>420</v>
      </c>
      <c r="P46" s="4">
        <v>420</v>
      </c>
      <c r="Q46" s="3" t="s">
        <v>108</v>
      </c>
      <c r="R46" s="4">
        <v>420</v>
      </c>
      <c r="S46" s="3" t="s">
        <v>108</v>
      </c>
    </row>
    <row r="47" spans="1:19" outlineLevel="2" x14ac:dyDescent="0.2">
      <c r="A47" t="s">
        <v>0</v>
      </c>
      <c r="B47" t="s">
        <v>1</v>
      </c>
      <c r="C47" t="s">
        <v>2</v>
      </c>
      <c r="D47" t="s">
        <v>132</v>
      </c>
      <c r="E47" t="s">
        <v>133</v>
      </c>
      <c r="F47" t="s">
        <v>134</v>
      </c>
      <c r="G47" t="s">
        <v>112</v>
      </c>
      <c r="H47" t="s">
        <v>135</v>
      </c>
      <c r="I47" s="2">
        <v>343385.08</v>
      </c>
      <c r="J47" s="2">
        <v>-277185.08</v>
      </c>
      <c r="K47" s="2">
        <v>66200</v>
      </c>
      <c r="L47" s="2">
        <v>0</v>
      </c>
      <c r="M47" s="2">
        <v>63661.5</v>
      </c>
      <c r="N47" s="2">
        <v>63661.5</v>
      </c>
      <c r="O47" s="2">
        <v>2538.5</v>
      </c>
      <c r="P47" s="2">
        <v>2538.5</v>
      </c>
      <c r="Q47" t="s">
        <v>8</v>
      </c>
      <c r="R47" s="2">
        <v>2538.5</v>
      </c>
      <c r="S47" t="s">
        <v>136</v>
      </c>
    </row>
    <row r="48" spans="1:19" outlineLevel="2" x14ac:dyDescent="0.2">
      <c r="A48" t="s">
        <v>0</v>
      </c>
      <c r="B48" t="s">
        <v>1</v>
      </c>
      <c r="C48" t="s">
        <v>2</v>
      </c>
      <c r="D48" t="s">
        <v>132</v>
      </c>
      <c r="E48" t="s">
        <v>133</v>
      </c>
      <c r="F48" t="s">
        <v>137</v>
      </c>
      <c r="G48" t="s">
        <v>112</v>
      </c>
      <c r="H48" t="s">
        <v>138</v>
      </c>
      <c r="I48" s="2">
        <v>10000</v>
      </c>
      <c r="J48" s="2">
        <v>0</v>
      </c>
      <c r="K48" s="2">
        <v>10000</v>
      </c>
      <c r="L48" s="2">
        <v>0</v>
      </c>
      <c r="M48" s="2">
        <v>5400</v>
      </c>
      <c r="N48" s="2">
        <v>5400</v>
      </c>
      <c r="O48" s="2">
        <v>4600</v>
      </c>
      <c r="P48" s="2">
        <v>4600</v>
      </c>
      <c r="Q48" t="s">
        <v>8</v>
      </c>
      <c r="R48" s="2">
        <v>4600</v>
      </c>
      <c r="S48" t="s">
        <v>139</v>
      </c>
    </row>
    <row r="49" spans="1:19" outlineLevel="2" x14ac:dyDescent="0.2">
      <c r="A49" t="s">
        <v>0</v>
      </c>
      <c r="B49" t="s">
        <v>1</v>
      </c>
      <c r="C49" t="s">
        <v>2</v>
      </c>
      <c r="D49" t="s">
        <v>132</v>
      </c>
      <c r="E49" t="s">
        <v>133</v>
      </c>
      <c r="F49" t="s">
        <v>140</v>
      </c>
      <c r="G49" t="s">
        <v>112</v>
      </c>
      <c r="H49" t="s">
        <v>141</v>
      </c>
      <c r="I49" s="2">
        <v>125000</v>
      </c>
      <c r="J49" s="2">
        <v>58913</v>
      </c>
      <c r="K49" s="2">
        <v>183913</v>
      </c>
      <c r="L49" s="2">
        <v>4406</v>
      </c>
      <c r="M49" s="2">
        <v>148960</v>
      </c>
      <c r="N49" s="2">
        <v>128558</v>
      </c>
      <c r="O49" s="2">
        <v>34953</v>
      </c>
      <c r="P49" s="2">
        <v>55355</v>
      </c>
      <c r="Q49" t="s">
        <v>8</v>
      </c>
      <c r="R49" s="2">
        <v>30547</v>
      </c>
      <c r="S49" t="s">
        <v>142</v>
      </c>
    </row>
    <row r="50" spans="1:19" outlineLevel="2" x14ac:dyDescent="0.2">
      <c r="A50" t="s">
        <v>0</v>
      </c>
      <c r="B50" t="s">
        <v>1</v>
      </c>
      <c r="C50" t="s">
        <v>2</v>
      </c>
      <c r="D50" t="s">
        <v>132</v>
      </c>
      <c r="E50" t="s">
        <v>133</v>
      </c>
      <c r="F50" t="s">
        <v>143</v>
      </c>
      <c r="G50" t="s">
        <v>112</v>
      </c>
      <c r="H50" t="s">
        <v>144</v>
      </c>
      <c r="I50" s="2">
        <v>150100</v>
      </c>
      <c r="J50" s="2">
        <v>277285.08</v>
      </c>
      <c r="K50" s="2">
        <v>427385.08</v>
      </c>
      <c r="L50" s="2">
        <v>0</v>
      </c>
      <c r="M50" s="2">
        <v>415074.64</v>
      </c>
      <c r="N50" s="2">
        <v>390662.8</v>
      </c>
      <c r="O50" s="2">
        <v>12310.44</v>
      </c>
      <c r="P50" s="2">
        <v>36722.28</v>
      </c>
      <c r="Q50" t="s">
        <v>8</v>
      </c>
      <c r="R50" s="2">
        <v>12310.44</v>
      </c>
      <c r="S50" t="s">
        <v>145</v>
      </c>
    </row>
    <row r="51" spans="1:19" outlineLevel="2" x14ac:dyDescent="0.2">
      <c r="A51" t="s">
        <v>0</v>
      </c>
      <c r="B51" t="s">
        <v>1</v>
      </c>
      <c r="C51" t="s">
        <v>2</v>
      </c>
      <c r="D51" t="s">
        <v>132</v>
      </c>
      <c r="E51" t="s">
        <v>133</v>
      </c>
      <c r="F51" t="s">
        <v>146</v>
      </c>
      <c r="G51" t="s">
        <v>112</v>
      </c>
      <c r="H51" t="s">
        <v>147</v>
      </c>
      <c r="I51" s="2">
        <v>320100</v>
      </c>
      <c r="J51" s="2">
        <v>-52100</v>
      </c>
      <c r="K51" s="2">
        <v>268000</v>
      </c>
      <c r="L51" s="2">
        <v>0</v>
      </c>
      <c r="M51" s="2">
        <v>267489.96000000002</v>
      </c>
      <c r="N51" s="2">
        <v>256214.49</v>
      </c>
      <c r="O51" s="2">
        <v>510.04</v>
      </c>
      <c r="P51" s="2">
        <v>11785.51</v>
      </c>
      <c r="Q51" t="s">
        <v>8</v>
      </c>
      <c r="R51" s="2">
        <v>510.04</v>
      </c>
      <c r="S51" t="s">
        <v>148</v>
      </c>
    </row>
    <row r="52" spans="1:19" outlineLevel="2" x14ac:dyDescent="0.2">
      <c r="A52" t="s">
        <v>0</v>
      </c>
      <c r="B52" t="s">
        <v>1</v>
      </c>
      <c r="C52" t="s">
        <v>2</v>
      </c>
      <c r="D52" t="s">
        <v>132</v>
      </c>
      <c r="E52" t="s">
        <v>133</v>
      </c>
      <c r="F52" t="s">
        <v>149</v>
      </c>
      <c r="G52" t="s">
        <v>112</v>
      </c>
      <c r="H52" t="s">
        <v>150</v>
      </c>
      <c r="I52" s="2">
        <v>82391.06</v>
      </c>
      <c r="J52" s="2">
        <v>221896.28</v>
      </c>
      <c r="K52" s="2">
        <v>304287.34000000003</v>
      </c>
      <c r="L52" s="2">
        <v>0</v>
      </c>
      <c r="M52" s="2">
        <v>304286.48</v>
      </c>
      <c r="N52" s="2">
        <v>268383.14</v>
      </c>
      <c r="O52" s="2">
        <v>0.86</v>
      </c>
      <c r="P52" s="2">
        <v>35904.199999999997</v>
      </c>
      <c r="Q52" t="s">
        <v>8</v>
      </c>
      <c r="R52" s="2">
        <v>0.86</v>
      </c>
      <c r="S52" t="s">
        <v>151</v>
      </c>
    </row>
    <row r="53" spans="1:19" outlineLevel="2" x14ac:dyDescent="0.2">
      <c r="A53" t="s">
        <v>0</v>
      </c>
      <c r="B53" t="s">
        <v>1</v>
      </c>
      <c r="C53" t="s">
        <v>2</v>
      </c>
      <c r="D53" t="s">
        <v>132</v>
      </c>
      <c r="E53" t="s">
        <v>133</v>
      </c>
      <c r="F53" t="s">
        <v>152</v>
      </c>
      <c r="G53" t="s">
        <v>112</v>
      </c>
      <c r="H53" t="s">
        <v>153</v>
      </c>
      <c r="I53" s="2">
        <v>282697</v>
      </c>
      <c r="J53" s="2">
        <v>25966.93</v>
      </c>
      <c r="K53" s="2">
        <v>308663.93</v>
      </c>
      <c r="L53" s="2">
        <v>0</v>
      </c>
      <c r="M53" s="2">
        <v>308663.93</v>
      </c>
      <c r="N53" s="2">
        <v>308663.93</v>
      </c>
      <c r="O53" s="2">
        <v>0</v>
      </c>
      <c r="P53" s="2">
        <v>0</v>
      </c>
      <c r="Q53" t="s">
        <v>8</v>
      </c>
      <c r="R53" s="2">
        <v>0</v>
      </c>
      <c r="S53" t="s">
        <v>154</v>
      </c>
    </row>
    <row r="54" spans="1:19" outlineLevel="1" x14ac:dyDescent="0.2">
      <c r="A54" s="3" t="s">
        <v>108</v>
      </c>
      <c r="B54" s="3" t="s">
        <v>108</v>
      </c>
      <c r="C54" s="3" t="s">
        <v>108</v>
      </c>
      <c r="D54" s="3" t="s">
        <v>132</v>
      </c>
      <c r="E54" s="3" t="s">
        <v>108</v>
      </c>
      <c r="F54" s="3" t="s">
        <v>108</v>
      </c>
      <c r="G54" s="3" t="s">
        <v>108</v>
      </c>
      <c r="H54" s="3" t="s">
        <v>108</v>
      </c>
      <c r="I54" s="4">
        <v>1313673.1399999999</v>
      </c>
      <c r="J54" s="3" t="s">
        <v>108</v>
      </c>
      <c r="K54" s="4">
        <v>1568449.35</v>
      </c>
      <c r="L54" s="4">
        <v>4406</v>
      </c>
      <c r="M54" s="4">
        <v>1513536.51</v>
      </c>
      <c r="N54" s="4">
        <v>1421543.86</v>
      </c>
      <c r="O54" s="4">
        <v>54912.84</v>
      </c>
      <c r="P54" s="4">
        <v>146905.49</v>
      </c>
      <c r="Q54" s="3" t="s">
        <v>108</v>
      </c>
      <c r="R54" s="4">
        <v>50506.84</v>
      </c>
      <c r="S54" s="3" t="s">
        <v>108</v>
      </c>
    </row>
    <row r="55" spans="1:19" outlineLevel="2" x14ac:dyDescent="0.2">
      <c r="A55" t="s">
        <v>0</v>
      </c>
      <c r="B55" t="s">
        <v>1</v>
      </c>
      <c r="C55" t="s">
        <v>2</v>
      </c>
      <c r="D55" t="s">
        <v>155</v>
      </c>
      <c r="E55" t="s">
        <v>156</v>
      </c>
      <c r="F55" t="s">
        <v>157</v>
      </c>
      <c r="G55" t="s">
        <v>112</v>
      </c>
      <c r="H55" t="s">
        <v>17</v>
      </c>
      <c r="I55" s="2">
        <v>2000</v>
      </c>
      <c r="J55" s="2">
        <v>0</v>
      </c>
      <c r="K55" s="2">
        <v>2000</v>
      </c>
      <c r="L55" s="2">
        <v>0</v>
      </c>
      <c r="M55" s="2">
        <v>2000</v>
      </c>
      <c r="N55" s="2">
        <v>2000</v>
      </c>
      <c r="O55" s="2">
        <v>0</v>
      </c>
      <c r="P55" s="2">
        <v>0</v>
      </c>
      <c r="Q55" t="s">
        <v>8</v>
      </c>
      <c r="R55" s="2">
        <v>0</v>
      </c>
      <c r="S55" t="s">
        <v>158</v>
      </c>
    </row>
    <row r="56" spans="1:19" outlineLevel="2" x14ac:dyDescent="0.2">
      <c r="A56" t="s">
        <v>0</v>
      </c>
      <c r="B56" t="s">
        <v>1</v>
      </c>
      <c r="C56" t="s">
        <v>2</v>
      </c>
      <c r="D56" t="s">
        <v>155</v>
      </c>
      <c r="E56" t="s">
        <v>156</v>
      </c>
      <c r="F56" t="s">
        <v>111</v>
      </c>
      <c r="G56" t="s">
        <v>112</v>
      </c>
      <c r="H56" t="s">
        <v>113</v>
      </c>
      <c r="I56" s="2">
        <v>2000</v>
      </c>
      <c r="J56" s="2">
        <v>0</v>
      </c>
      <c r="K56" s="2">
        <v>2000</v>
      </c>
      <c r="L56" s="2">
        <v>0</v>
      </c>
      <c r="M56" s="2">
        <v>1998</v>
      </c>
      <c r="N56" s="2">
        <v>1998</v>
      </c>
      <c r="O56" s="2">
        <v>2</v>
      </c>
      <c r="P56" s="2">
        <v>2</v>
      </c>
      <c r="Q56" t="s">
        <v>8</v>
      </c>
      <c r="R56" s="2">
        <v>2</v>
      </c>
      <c r="S56" t="s">
        <v>114</v>
      </c>
    </row>
    <row r="57" spans="1:19" outlineLevel="2" x14ac:dyDescent="0.2">
      <c r="A57" t="s">
        <v>0</v>
      </c>
      <c r="B57" t="s">
        <v>1</v>
      </c>
      <c r="C57" t="s">
        <v>2</v>
      </c>
      <c r="D57" t="s">
        <v>155</v>
      </c>
      <c r="E57" t="s">
        <v>156</v>
      </c>
      <c r="F57" t="s">
        <v>115</v>
      </c>
      <c r="G57" t="s">
        <v>112</v>
      </c>
      <c r="H57" t="s">
        <v>116</v>
      </c>
      <c r="I57" s="2">
        <v>5536.9</v>
      </c>
      <c r="J57" s="2">
        <v>0</v>
      </c>
      <c r="K57" s="2">
        <v>5536.9</v>
      </c>
      <c r="L57" s="2">
        <v>0</v>
      </c>
      <c r="M57" s="2">
        <v>5490</v>
      </c>
      <c r="N57" s="2">
        <v>5490</v>
      </c>
      <c r="O57" s="2">
        <v>46.9</v>
      </c>
      <c r="P57" s="2">
        <v>46.9</v>
      </c>
      <c r="Q57" t="s">
        <v>8</v>
      </c>
      <c r="R57" s="2">
        <v>46.9</v>
      </c>
      <c r="S57" t="s">
        <v>117</v>
      </c>
    </row>
    <row r="58" spans="1:19" outlineLevel="2" x14ac:dyDescent="0.2">
      <c r="A58" t="s">
        <v>0</v>
      </c>
      <c r="B58" t="s">
        <v>1</v>
      </c>
      <c r="C58" t="s">
        <v>2</v>
      </c>
      <c r="D58" t="s">
        <v>155</v>
      </c>
      <c r="E58" t="s">
        <v>156</v>
      </c>
      <c r="F58" t="s">
        <v>118</v>
      </c>
      <c r="G58" t="s">
        <v>112</v>
      </c>
      <c r="H58" t="s">
        <v>119</v>
      </c>
      <c r="I58" s="2">
        <v>4000</v>
      </c>
      <c r="J58" s="2">
        <v>0</v>
      </c>
      <c r="K58" s="2">
        <v>4000</v>
      </c>
      <c r="L58" s="2">
        <v>0</v>
      </c>
      <c r="M58" s="2">
        <v>3990</v>
      </c>
      <c r="N58" s="2">
        <v>3990</v>
      </c>
      <c r="O58" s="2">
        <v>10</v>
      </c>
      <c r="P58" s="2">
        <v>10</v>
      </c>
      <c r="Q58" t="s">
        <v>8</v>
      </c>
      <c r="R58" s="2">
        <v>10</v>
      </c>
      <c r="S58" t="s">
        <v>120</v>
      </c>
    </row>
    <row r="59" spans="1:19" outlineLevel="2" x14ac:dyDescent="0.2">
      <c r="A59" t="s">
        <v>0</v>
      </c>
      <c r="B59" t="s">
        <v>1</v>
      </c>
      <c r="C59" t="s">
        <v>2</v>
      </c>
      <c r="D59" t="s">
        <v>155</v>
      </c>
      <c r="E59" t="s">
        <v>156</v>
      </c>
      <c r="F59" t="s">
        <v>121</v>
      </c>
      <c r="G59" t="s">
        <v>112</v>
      </c>
      <c r="H59" t="s">
        <v>68</v>
      </c>
      <c r="I59" s="2">
        <v>1369</v>
      </c>
      <c r="J59" s="2">
        <v>0</v>
      </c>
      <c r="K59" s="2">
        <v>1369</v>
      </c>
      <c r="L59" s="2">
        <v>187.35</v>
      </c>
      <c r="M59" s="2">
        <v>1181.6500000000001</v>
      </c>
      <c r="N59" s="2">
        <v>1150.21</v>
      </c>
      <c r="O59" s="2">
        <v>187.35</v>
      </c>
      <c r="P59" s="2">
        <v>218.79</v>
      </c>
      <c r="Q59" t="s">
        <v>8</v>
      </c>
      <c r="R59" s="2">
        <v>0</v>
      </c>
      <c r="S59" t="s">
        <v>122</v>
      </c>
    </row>
    <row r="60" spans="1:19" outlineLevel="2" x14ac:dyDescent="0.2">
      <c r="A60" t="s">
        <v>0</v>
      </c>
      <c r="B60" t="s">
        <v>1</v>
      </c>
      <c r="C60" t="s">
        <v>2</v>
      </c>
      <c r="D60" t="s">
        <v>155</v>
      </c>
      <c r="E60" t="s">
        <v>156</v>
      </c>
      <c r="F60" t="s">
        <v>159</v>
      </c>
      <c r="G60" t="s">
        <v>112</v>
      </c>
      <c r="H60" t="s">
        <v>77</v>
      </c>
      <c r="I60" s="2">
        <v>2000</v>
      </c>
      <c r="J60" s="2">
        <v>0</v>
      </c>
      <c r="K60" s="2">
        <v>2000</v>
      </c>
      <c r="L60" s="2">
        <v>0</v>
      </c>
      <c r="M60" s="2">
        <v>1111.4000000000001</v>
      </c>
      <c r="N60" s="2">
        <v>1111.4000000000001</v>
      </c>
      <c r="O60" s="2">
        <v>888.6</v>
      </c>
      <c r="P60" s="2">
        <v>888.6</v>
      </c>
      <c r="Q60" t="s">
        <v>8</v>
      </c>
      <c r="R60" s="2">
        <v>888.6</v>
      </c>
      <c r="S60" t="s">
        <v>160</v>
      </c>
    </row>
    <row r="61" spans="1:19" outlineLevel="1" x14ac:dyDescent="0.2">
      <c r="A61" s="3" t="s">
        <v>108</v>
      </c>
      <c r="B61" s="3" t="s">
        <v>108</v>
      </c>
      <c r="C61" s="3" t="s">
        <v>108</v>
      </c>
      <c r="D61" s="3" t="s">
        <v>155</v>
      </c>
      <c r="E61" s="3" t="s">
        <v>108</v>
      </c>
      <c r="F61" s="3" t="s">
        <v>108</v>
      </c>
      <c r="G61" s="3" t="s">
        <v>108</v>
      </c>
      <c r="H61" s="3" t="s">
        <v>108</v>
      </c>
      <c r="I61" s="4">
        <v>16905.900000000001</v>
      </c>
      <c r="J61" s="3" t="s">
        <v>108</v>
      </c>
      <c r="K61" s="4">
        <v>16905.900000000001</v>
      </c>
      <c r="L61" s="4">
        <v>187.35</v>
      </c>
      <c r="M61" s="4">
        <v>15771.05</v>
      </c>
      <c r="N61" s="4">
        <v>15739.61</v>
      </c>
      <c r="O61" s="4">
        <v>1134.8499999999999</v>
      </c>
      <c r="P61" s="4">
        <v>1166.29</v>
      </c>
      <c r="Q61" s="3" t="s">
        <v>108</v>
      </c>
      <c r="R61" s="4">
        <v>947.5</v>
      </c>
      <c r="S61" s="3" t="s">
        <v>108</v>
      </c>
    </row>
    <row r="62" spans="1:19" outlineLevel="2" x14ac:dyDescent="0.2">
      <c r="A62" t="s">
        <v>0</v>
      </c>
      <c r="B62" t="s">
        <v>1</v>
      </c>
      <c r="C62" t="s">
        <v>2</v>
      </c>
      <c r="D62" t="s">
        <v>161</v>
      </c>
      <c r="E62" t="s">
        <v>162</v>
      </c>
      <c r="F62" t="s">
        <v>163</v>
      </c>
      <c r="G62" t="s">
        <v>112</v>
      </c>
      <c r="H62" t="s">
        <v>23</v>
      </c>
      <c r="I62" s="2">
        <v>1192</v>
      </c>
      <c r="J62" s="2">
        <v>-121</v>
      </c>
      <c r="K62" s="2">
        <v>1071</v>
      </c>
      <c r="L62" s="2">
        <v>0</v>
      </c>
      <c r="M62" s="2">
        <v>1071</v>
      </c>
      <c r="N62" s="2">
        <v>1071</v>
      </c>
      <c r="O62" s="2">
        <v>0</v>
      </c>
      <c r="P62" s="2">
        <v>0</v>
      </c>
      <c r="Q62" t="s">
        <v>8</v>
      </c>
      <c r="R62" s="2">
        <v>0</v>
      </c>
      <c r="S62" t="s">
        <v>164</v>
      </c>
    </row>
    <row r="63" spans="1:19" outlineLevel="2" x14ac:dyDescent="0.2">
      <c r="A63" t="s">
        <v>0</v>
      </c>
      <c r="B63" t="s">
        <v>1</v>
      </c>
      <c r="C63" t="s">
        <v>2</v>
      </c>
      <c r="D63" t="s">
        <v>161</v>
      </c>
      <c r="E63" t="s">
        <v>162</v>
      </c>
      <c r="F63" t="s">
        <v>165</v>
      </c>
      <c r="G63" t="s">
        <v>112</v>
      </c>
      <c r="H63" t="s">
        <v>166</v>
      </c>
      <c r="I63" s="2">
        <v>30000</v>
      </c>
      <c r="J63" s="2">
        <v>0</v>
      </c>
      <c r="K63" s="2">
        <v>30000</v>
      </c>
      <c r="L63" s="2">
        <v>0</v>
      </c>
      <c r="M63" s="2">
        <v>30000</v>
      </c>
      <c r="N63" s="2">
        <v>30000</v>
      </c>
      <c r="O63" s="2">
        <v>0</v>
      </c>
      <c r="P63" s="2">
        <v>0</v>
      </c>
      <c r="Q63" t="s">
        <v>8</v>
      </c>
      <c r="R63" s="2">
        <v>0</v>
      </c>
      <c r="S63" t="s">
        <v>167</v>
      </c>
    </row>
    <row r="64" spans="1:19" outlineLevel="2" x14ac:dyDescent="0.2">
      <c r="A64" t="s">
        <v>0</v>
      </c>
      <c r="B64" t="s">
        <v>1</v>
      </c>
      <c r="C64" t="s">
        <v>2</v>
      </c>
      <c r="D64" t="s">
        <v>161</v>
      </c>
      <c r="E64" t="s">
        <v>162</v>
      </c>
      <c r="F64" t="s">
        <v>111</v>
      </c>
      <c r="G64" t="s">
        <v>112</v>
      </c>
      <c r="H64" t="s">
        <v>113</v>
      </c>
      <c r="I64" s="2">
        <v>1500</v>
      </c>
      <c r="J64" s="2">
        <v>2292.39</v>
      </c>
      <c r="K64" s="2">
        <v>3792.39</v>
      </c>
      <c r="L64" s="2">
        <v>0</v>
      </c>
      <c r="M64" s="2">
        <v>3791.25</v>
      </c>
      <c r="N64" s="2">
        <v>3791.25</v>
      </c>
      <c r="O64" s="2">
        <v>1.1399999999999999</v>
      </c>
      <c r="P64" s="2">
        <v>1.1399999999999999</v>
      </c>
      <c r="Q64" t="s">
        <v>8</v>
      </c>
      <c r="R64" s="2">
        <v>1.1399999999999999</v>
      </c>
      <c r="S64" t="s">
        <v>114</v>
      </c>
    </row>
    <row r="65" spans="1:19" outlineLevel="2" x14ac:dyDescent="0.2">
      <c r="A65" t="s">
        <v>0</v>
      </c>
      <c r="B65" t="s">
        <v>1</v>
      </c>
      <c r="C65" t="s">
        <v>2</v>
      </c>
      <c r="D65" t="s">
        <v>161</v>
      </c>
      <c r="E65" t="s">
        <v>162</v>
      </c>
      <c r="F65" t="s">
        <v>168</v>
      </c>
      <c r="G65" t="s">
        <v>112</v>
      </c>
      <c r="H65" t="s">
        <v>169</v>
      </c>
      <c r="I65" s="2">
        <v>7000</v>
      </c>
      <c r="J65" s="2">
        <v>2580</v>
      </c>
      <c r="K65" s="2">
        <v>9580</v>
      </c>
      <c r="L65" s="2">
        <v>0</v>
      </c>
      <c r="M65" s="2">
        <v>9580</v>
      </c>
      <c r="N65" s="2">
        <v>9580</v>
      </c>
      <c r="O65" s="2">
        <v>0</v>
      </c>
      <c r="P65" s="2">
        <v>0</v>
      </c>
      <c r="Q65" t="s">
        <v>8</v>
      </c>
      <c r="R65" s="2">
        <v>0</v>
      </c>
      <c r="S65" t="s">
        <v>170</v>
      </c>
    </row>
    <row r="66" spans="1:19" outlineLevel="2" x14ac:dyDescent="0.2">
      <c r="A66" t="s">
        <v>0</v>
      </c>
      <c r="B66" t="s">
        <v>1</v>
      </c>
      <c r="C66" t="s">
        <v>2</v>
      </c>
      <c r="D66" t="s">
        <v>161</v>
      </c>
      <c r="E66" t="s">
        <v>162</v>
      </c>
      <c r="F66" t="s">
        <v>115</v>
      </c>
      <c r="G66" t="s">
        <v>112</v>
      </c>
      <c r="H66" t="s">
        <v>116</v>
      </c>
      <c r="I66" s="2">
        <v>30075.56</v>
      </c>
      <c r="J66" s="2">
        <v>-10.53</v>
      </c>
      <c r="K66" s="2">
        <v>30065.03</v>
      </c>
      <c r="L66" s="2">
        <v>0</v>
      </c>
      <c r="M66" s="2">
        <v>30065</v>
      </c>
      <c r="N66" s="2">
        <v>30065</v>
      </c>
      <c r="O66" s="2">
        <v>0.03</v>
      </c>
      <c r="P66" s="2">
        <v>0.03</v>
      </c>
      <c r="Q66" t="s">
        <v>8</v>
      </c>
      <c r="R66" s="2">
        <v>0.03</v>
      </c>
      <c r="S66" t="s">
        <v>117</v>
      </c>
    </row>
    <row r="67" spans="1:19" outlineLevel="2" x14ac:dyDescent="0.2">
      <c r="A67" t="s">
        <v>0</v>
      </c>
      <c r="B67" t="s">
        <v>1</v>
      </c>
      <c r="C67" t="s">
        <v>2</v>
      </c>
      <c r="D67" t="s">
        <v>161</v>
      </c>
      <c r="E67" t="s">
        <v>162</v>
      </c>
      <c r="F67" t="s">
        <v>134</v>
      </c>
      <c r="G67" t="s">
        <v>112</v>
      </c>
      <c r="H67" t="s">
        <v>135</v>
      </c>
      <c r="I67" s="2">
        <v>6000</v>
      </c>
      <c r="J67" s="2">
        <v>-30</v>
      </c>
      <c r="K67" s="2">
        <v>5970</v>
      </c>
      <c r="L67" s="2">
        <v>0</v>
      </c>
      <c r="M67" s="2">
        <v>5970</v>
      </c>
      <c r="N67" s="2">
        <v>5970</v>
      </c>
      <c r="O67" s="2">
        <v>0</v>
      </c>
      <c r="P67" s="2">
        <v>0</v>
      </c>
      <c r="Q67" t="s">
        <v>8</v>
      </c>
      <c r="R67" s="2">
        <v>0</v>
      </c>
      <c r="S67" t="s">
        <v>136</v>
      </c>
    </row>
    <row r="68" spans="1:19" outlineLevel="2" x14ac:dyDescent="0.2">
      <c r="A68" t="s">
        <v>0</v>
      </c>
      <c r="B68" t="s">
        <v>1</v>
      </c>
      <c r="C68" t="s">
        <v>2</v>
      </c>
      <c r="D68" t="s">
        <v>161</v>
      </c>
      <c r="E68" t="s">
        <v>162</v>
      </c>
      <c r="F68" t="s">
        <v>171</v>
      </c>
      <c r="G68" t="s">
        <v>112</v>
      </c>
      <c r="H68" t="s">
        <v>172</v>
      </c>
      <c r="I68" s="2">
        <v>9000</v>
      </c>
      <c r="J68" s="2">
        <v>4559.9399999999996</v>
      </c>
      <c r="K68" s="2">
        <v>13559.94</v>
      </c>
      <c r="L68" s="2">
        <v>0</v>
      </c>
      <c r="M68" s="2">
        <v>13559.94</v>
      </c>
      <c r="N68" s="2">
        <v>13559.94</v>
      </c>
      <c r="O68" s="2">
        <v>0</v>
      </c>
      <c r="P68" s="2">
        <v>0</v>
      </c>
      <c r="Q68" t="s">
        <v>8</v>
      </c>
      <c r="R68" s="2">
        <v>0</v>
      </c>
      <c r="S68" t="s">
        <v>173</v>
      </c>
    </row>
    <row r="69" spans="1:19" outlineLevel="2" x14ac:dyDescent="0.2">
      <c r="A69" t="s">
        <v>0</v>
      </c>
      <c r="B69" t="s">
        <v>1</v>
      </c>
      <c r="C69" t="s">
        <v>2</v>
      </c>
      <c r="D69" t="s">
        <v>161</v>
      </c>
      <c r="E69" t="s">
        <v>162</v>
      </c>
      <c r="F69" t="s">
        <v>140</v>
      </c>
      <c r="G69" t="s">
        <v>112</v>
      </c>
      <c r="H69" t="s">
        <v>141</v>
      </c>
      <c r="I69" s="2">
        <v>29508</v>
      </c>
      <c r="J69" s="2">
        <v>-5508</v>
      </c>
      <c r="K69" s="2">
        <v>24000</v>
      </c>
      <c r="L69" s="2">
        <v>0</v>
      </c>
      <c r="M69" s="2">
        <v>24000</v>
      </c>
      <c r="N69" s="2">
        <v>24000</v>
      </c>
      <c r="O69" s="2">
        <v>0</v>
      </c>
      <c r="P69" s="2">
        <v>0</v>
      </c>
      <c r="Q69" t="s">
        <v>8</v>
      </c>
      <c r="R69" s="2">
        <v>0</v>
      </c>
      <c r="S69" t="s">
        <v>142</v>
      </c>
    </row>
    <row r="70" spans="1:19" outlineLevel="2" x14ac:dyDescent="0.2">
      <c r="A70" t="s">
        <v>0</v>
      </c>
      <c r="B70" t="s">
        <v>1</v>
      </c>
      <c r="C70" t="s">
        <v>2</v>
      </c>
      <c r="D70" t="s">
        <v>161</v>
      </c>
      <c r="E70" t="s">
        <v>162</v>
      </c>
      <c r="F70" t="s">
        <v>174</v>
      </c>
      <c r="G70" t="s">
        <v>112</v>
      </c>
      <c r="H70" t="s">
        <v>175</v>
      </c>
      <c r="I70" s="2">
        <v>0</v>
      </c>
      <c r="J70" s="2">
        <v>2316</v>
      </c>
      <c r="K70" s="2">
        <v>2316</v>
      </c>
      <c r="L70" s="2">
        <v>0</v>
      </c>
      <c r="M70" s="2">
        <v>2316</v>
      </c>
      <c r="N70" s="2">
        <v>2316</v>
      </c>
      <c r="O70" s="2">
        <v>0</v>
      </c>
      <c r="P70" s="2">
        <v>0</v>
      </c>
      <c r="Q70" t="s">
        <v>8</v>
      </c>
      <c r="R70" s="2">
        <v>0</v>
      </c>
      <c r="S70" t="s">
        <v>176</v>
      </c>
    </row>
    <row r="71" spans="1:19" outlineLevel="2" x14ac:dyDescent="0.2">
      <c r="A71" t="s">
        <v>0</v>
      </c>
      <c r="B71" t="s">
        <v>1</v>
      </c>
      <c r="C71" t="s">
        <v>2</v>
      </c>
      <c r="D71" t="s">
        <v>161</v>
      </c>
      <c r="E71" t="s">
        <v>162</v>
      </c>
      <c r="F71" t="s">
        <v>118</v>
      </c>
      <c r="G71" t="s">
        <v>112</v>
      </c>
      <c r="H71" t="s">
        <v>119</v>
      </c>
      <c r="I71" s="2">
        <v>8000</v>
      </c>
      <c r="J71" s="2">
        <v>-100</v>
      </c>
      <c r="K71" s="2">
        <v>7900</v>
      </c>
      <c r="L71" s="2">
        <v>0</v>
      </c>
      <c r="M71" s="2">
        <v>7900</v>
      </c>
      <c r="N71" s="2">
        <v>7900</v>
      </c>
      <c r="O71" s="2">
        <v>0</v>
      </c>
      <c r="P71" s="2">
        <v>0</v>
      </c>
      <c r="Q71" t="s">
        <v>8</v>
      </c>
      <c r="R71" s="2">
        <v>0</v>
      </c>
      <c r="S71" t="s">
        <v>120</v>
      </c>
    </row>
    <row r="72" spans="1:19" outlineLevel="2" x14ac:dyDescent="0.2">
      <c r="A72" t="s">
        <v>0</v>
      </c>
      <c r="B72" t="s">
        <v>1</v>
      </c>
      <c r="C72" t="s">
        <v>2</v>
      </c>
      <c r="D72" t="s">
        <v>161</v>
      </c>
      <c r="E72" t="s">
        <v>162</v>
      </c>
      <c r="F72" t="s">
        <v>177</v>
      </c>
      <c r="G72" t="s">
        <v>112</v>
      </c>
      <c r="H72" t="s">
        <v>178</v>
      </c>
      <c r="I72" s="2">
        <v>1500</v>
      </c>
      <c r="J72" s="2">
        <v>-1500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t="s">
        <v>8</v>
      </c>
      <c r="R72" s="2">
        <v>0</v>
      </c>
      <c r="S72" t="s">
        <v>179</v>
      </c>
    </row>
    <row r="73" spans="1:19" outlineLevel="2" x14ac:dyDescent="0.2">
      <c r="A73" t="s">
        <v>0</v>
      </c>
      <c r="B73" t="s">
        <v>1</v>
      </c>
      <c r="C73" t="s">
        <v>2</v>
      </c>
      <c r="D73" t="s">
        <v>161</v>
      </c>
      <c r="E73" t="s">
        <v>162</v>
      </c>
      <c r="F73" t="s">
        <v>121</v>
      </c>
      <c r="G73" t="s">
        <v>112</v>
      </c>
      <c r="H73" t="s">
        <v>68</v>
      </c>
      <c r="I73" s="2">
        <v>300</v>
      </c>
      <c r="J73" s="2">
        <v>-60.36</v>
      </c>
      <c r="K73" s="2">
        <v>239.64</v>
      </c>
      <c r="L73" s="2">
        <v>0</v>
      </c>
      <c r="M73" s="2">
        <v>239.64</v>
      </c>
      <c r="N73" s="2">
        <v>239.64</v>
      </c>
      <c r="O73" s="2">
        <v>0</v>
      </c>
      <c r="P73" s="2">
        <v>0</v>
      </c>
      <c r="Q73" t="s">
        <v>8</v>
      </c>
      <c r="R73" s="2">
        <v>0</v>
      </c>
      <c r="S73" t="s">
        <v>122</v>
      </c>
    </row>
    <row r="74" spans="1:19" outlineLevel="2" x14ac:dyDescent="0.2">
      <c r="A74" t="s">
        <v>0</v>
      </c>
      <c r="B74" t="s">
        <v>1</v>
      </c>
      <c r="C74" t="s">
        <v>2</v>
      </c>
      <c r="D74" t="s">
        <v>161</v>
      </c>
      <c r="E74" t="s">
        <v>162</v>
      </c>
      <c r="F74" t="s">
        <v>159</v>
      </c>
      <c r="G74" t="s">
        <v>112</v>
      </c>
      <c r="H74" t="s">
        <v>77</v>
      </c>
      <c r="I74" s="2">
        <v>9950.52</v>
      </c>
      <c r="J74" s="2">
        <v>-3325.75</v>
      </c>
      <c r="K74" s="2">
        <v>6624.77</v>
      </c>
      <c r="L74" s="2">
        <v>0</v>
      </c>
      <c r="M74" s="2">
        <v>6624.69</v>
      </c>
      <c r="N74" s="2">
        <v>6624.69</v>
      </c>
      <c r="O74" s="2">
        <v>0.08</v>
      </c>
      <c r="P74" s="2">
        <v>0.08</v>
      </c>
      <c r="Q74" t="s">
        <v>8</v>
      </c>
      <c r="R74" s="2">
        <v>0.08</v>
      </c>
      <c r="S74" t="s">
        <v>160</v>
      </c>
    </row>
    <row r="75" spans="1:19" outlineLevel="2" x14ac:dyDescent="0.2">
      <c r="A75" t="s">
        <v>0</v>
      </c>
      <c r="B75" t="s">
        <v>1</v>
      </c>
      <c r="C75" t="s">
        <v>2</v>
      </c>
      <c r="D75" t="s">
        <v>161</v>
      </c>
      <c r="E75" t="s">
        <v>162</v>
      </c>
      <c r="F75" t="s">
        <v>180</v>
      </c>
      <c r="G75" t="s">
        <v>112</v>
      </c>
      <c r="H75" t="s">
        <v>181</v>
      </c>
      <c r="I75" s="2">
        <v>2000</v>
      </c>
      <c r="J75" s="2">
        <v>-3.26</v>
      </c>
      <c r="K75" s="2">
        <v>1996.74</v>
      </c>
      <c r="L75" s="2">
        <v>0</v>
      </c>
      <c r="M75" s="2">
        <v>1996.74</v>
      </c>
      <c r="N75" s="2">
        <v>1996.74</v>
      </c>
      <c r="O75" s="2">
        <v>0</v>
      </c>
      <c r="P75" s="2">
        <v>0</v>
      </c>
      <c r="Q75" t="s">
        <v>8</v>
      </c>
      <c r="R75" s="2">
        <v>0</v>
      </c>
      <c r="S75" t="s">
        <v>182</v>
      </c>
    </row>
    <row r="76" spans="1:19" outlineLevel="2" x14ac:dyDescent="0.2">
      <c r="A76" t="s">
        <v>0</v>
      </c>
      <c r="B76" t="s">
        <v>1</v>
      </c>
      <c r="C76" t="s">
        <v>2</v>
      </c>
      <c r="D76" t="s">
        <v>161</v>
      </c>
      <c r="E76" t="s">
        <v>162</v>
      </c>
      <c r="F76" t="s">
        <v>183</v>
      </c>
      <c r="G76" t="s">
        <v>112</v>
      </c>
      <c r="H76" t="s">
        <v>184</v>
      </c>
      <c r="I76" s="2">
        <v>1500</v>
      </c>
      <c r="J76" s="2">
        <v>-638.42999999999995</v>
      </c>
      <c r="K76" s="2">
        <v>861.57</v>
      </c>
      <c r="L76" s="2">
        <v>0</v>
      </c>
      <c r="M76" s="2">
        <v>861.57</v>
      </c>
      <c r="N76" s="2">
        <v>861.57</v>
      </c>
      <c r="O76" s="2">
        <v>0</v>
      </c>
      <c r="P76" s="2">
        <v>0</v>
      </c>
      <c r="Q76" t="s">
        <v>8</v>
      </c>
      <c r="R76" s="2">
        <v>0</v>
      </c>
      <c r="S76" t="s">
        <v>185</v>
      </c>
    </row>
    <row r="77" spans="1:19" outlineLevel="2" x14ac:dyDescent="0.2">
      <c r="A77" t="s">
        <v>0</v>
      </c>
      <c r="B77" t="s">
        <v>1</v>
      </c>
      <c r="C77" t="s">
        <v>2</v>
      </c>
      <c r="D77" t="s">
        <v>161</v>
      </c>
      <c r="E77" t="s">
        <v>162</v>
      </c>
      <c r="F77" t="s">
        <v>103</v>
      </c>
      <c r="G77" t="s">
        <v>112</v>
      </c>
      <c r="H77" t="s">
        <v>104</v>
      </c>
      <c r="I77" s="2">
        <v>9000</v>
      </c>
      <c r="J77" s="2">
        <v>-451</v>
      </c>
      <c r="K77" s="2">
        <v>8549</v>
      </c>
      <c r="L77" s="2">
        <v>0</v>
      </c>
      <c r="M77" s="2">
        <v>8549</v>
      </c>
      <c r="N77" s="2">
        <v>8549</v>
      </c>
      <c r="O77" s="2">
        <v>0</v>
      </c>
      <c r="P77" s="2">
        <v>0</v>
      </c>
      <c r="Q77" t="s">
        <v>8</v>
      </c>
      <c r="R77" s="2">
        <v>0</v>
      </c>
      <c r="S77" t="s">
        <v>131</v>
      </c>
    </row>
    <row r="78" spans="1:19" outlineLevel="1" x14ac:dyDescent="0.2">
      <c r="A78" s="3" t="s">
        <v>108</v>
      </c>
      <c r="B78" s="3" t="s">
        <v>108</v>
      </c>
      <c r="C78" s="3" t="s">
        <v>108</v>
      </c>
      <c r="D78" s="3" t="s">
        <v>161</v>
      </c>
      <c r="E78" s="3" t="s">
        <v>108</v>
      </c>
      <c r="F78" s="3" t="s">
        <v>108</v>
      </c>
      <c r="G78" s="3" t="s">
        <v>108</v>
      </c>
      <c r="H78" s="3" t="s">
        <v>108</v>
      </c>
      <c r="I78" s="4">
        <v>146526.07999999999</v>
      </c>
      <c r="J78" s="3" t="s">
        <v>108</v>
      </c>
      <c r="K78" s="4">
        <v>146526.07999999999</v>
      </c>
      <c r="L78" s="4">
        <v>0</v>
      </c>
      <c r="M78" s="4">
        <v>146524.82999999999</v>
      </c>
      <c r="N78" s="4">
        <v>146524.82999999999</v>
      </c>
      <c r="O78" s="4">
        <v>1.25</v>
      </c>
      <c r="P78" s="4">
        <v>1.25</v>
      </c>
      <c r="Q78" s="3" t="s">
        <v>108</v>
      </c>
      <c r="R78" s="4">
        <v>1.25</v>
      </c>
      <c r="S78" s="3" t="s">
        <v>108</v>
      </c>
    </row>
    <row r="79" spans="1:19" outlineLevel="2" x14ac:dyDescent="0.2">
      <c r="A79" t="s">
        <v>0</v>
      </c>
      <c r="B79" t="s">
        <v>1</v>
      </c>
      <c r="C79" t="s">
        <v>2</v>
      </c>
      <c r="D79" t="s">
        <v>186</v>
      </c>
      <c r="E79" t="s">
        <v>187</v>
      </c>
      <c r="F79" t="s">
        <v>115</v>
      </c>
      <c r="G79" t="s">
        <v>112</v>
      </c>
      <c r="H79" t="s">
        <v>116</v>
      </c>
      <c r="I79" s="2">
        <v>42190</v>
      </c>
      <c r="J79" s="2">
        <v>0</v>
      </c>
      <c r="K79" s="2">
        <v>42190</v>
      </c>
      <c r="L79" s="2">
        <v>0</v>
      </c>
      <c r="M79" s="2">
        <v>42000</v>
      </c>
      <c r="N79" s="2">
        <v>42000</v>
      </c>
      <c r="O79" s="2">
        <v>190</v>
      </c>
      <c r="P79" s="2">
        <v>190</v>
      </c>
      <c r="Q79" t="s">
        <v>8</v>
      </c>
      <c r="R79" s="2">
        <v>190</v>
      </c>
      <c r="S79" t="s">
        <v>117</v>
      </c>
    </row>
    <row r="80" spans="1:19" outlineLevel="2" x14ac:dyDescent="0.2">
      <c r="A80" t="s">
        <v>0</v>
      </c>
      <c r="B80" t="s">
        <v>1</v>
      </c>
      <c r="C80" t="s">
        <v>2</v>
      </c>
      <c r="D80" t="s">
        <v>186</v>
      </c>
      <c r="E80" t="s">
        <v>187</v>
      </c>
      <c r="F80" t="s">
        <v>118</v>
      </c>
      <c r="G80" t="s">
        <v>112</v>
      </c>
      <c r="H80" t="s">
        <v>119</v>
      </c>
      <c r="I80" s="2">
        <v>47248</v>
      </c>
      <c r="J80" s="2">
        <v>0</v>
      </c>
      <c r="K80" s="2">
        <v>47248</v>
      </c>
      <c r="L80" s="2">
        <v>0</v>
      </c>
      <c r="M80" s="2">
        <v>42213.84</v>
      </c>
      <c r="N80" s="2">
        <v>42213.84</v>
      </c>
      <c r="O80" s="2">
        <v>5034.16</v>
      </c>
      <c r="P80" s="2">
        <v>5034.16</v>
      </c>
      <c r="Q80" t="s">
        <v>8</v>
      </c>
      <c r="R80" s="2">
        <v>5034.16</v>
      </c>
      <c r="S80" t="s">
        <v>120</v>
      </c>
    </row>
    <row r="81" spans="1:19" outlineLevel="2" x14ac:dyDescent="0.2">
      <c r="A81" t="s">
        <v>0</v>
      </c>
      <c r="B81" t="s">
        <v>1</v>
      </c>
      <c r="C81" t="s">
        <v>2</v>
      </c>
      <c r="D81" t="s">
        <v>186</v>
      </c>
      <c r="E81" t="s">
        <v>187</v>
      </c>
      <c r="F81" t="s">
        <v>143</v>
      </c>
      <c r="G81" t="s">
        <v>112</v>
      </c>
      <c r="H81" t="s">
        <v>144</v>
      </c>
      <c r="I81" s="2">
        <v>1667141.7</v>
      </c>
      <c r="J81" s="2">
        <v>0</v>
      </c>
      <c r="K81" s="2">
        <v>1667141.7</v>
      </c>
      <c r="L81" s="2">
        <v>0</v>
      </c>
      <c r="M81" s="2">
        <v>1640459.25</v>
      </c>
      <c r="N81" s="2">
        <v>1640264.76</v>
      </c>
      <c r="O81" s="2">
        <v>26682.45</v>
      </c>
      <c r="P81" s="2">
        <v>26876.94</v>
      </c>
      <c r="Q81" t="s">
        <v>8</v>
      </c>
      <c r="R81" s="2">
        <v>26682.45</v>
      </c>
      <c r="S81" t="s">
        <v>145</v>
      </c>
    </row>
    <row r="82" spans="1:19" outlineLevel="2" x14ac:dyDescent="0.2">
      <c r="A82" t="s">
        <v>0</v>
      </c>
      <c r="B82" t="s">
        <v>1</v>
      </c>
      <c r="C82" t="s">
        <v>2</v>
      </c>
      <c r="D82" t="s">
        <v>186</v>
      </c>
      <c r="E82" t="s">
        <v>187</v>
      </c>
      <c r="F82" t="s">
        <v>146</v>
      </c>
      <c r="G82" t="s">
        <v>112</v>
      </c>
      <c r="H82" t="s">
        <v>147</v>
      </c>
      <c r="I82" s="2">
        <v>1117074.4099999999</v>
      </c>
      <c r="J82" s="2">
        <v>0</v>
      </c>
      <c r="K82" s="2">
        <v>1117074.4099999999</v>
      </c>
      <c r="L82" s="2">
        <v>0</v>
      </c>
      <c r="M82" s="2">
        <v>1092399.29</v>
      </c>
      <c r="N82" s="2">
        <v>1025661.07</v>
      </c>
      <c r="O82" s="2">
        <v>24675.119999999999</v>
      </c>
      <c r="P82" s="2">
        <v>91413.34</v>
      </c>
      <c r="Q82" t="s">
        <v>8</v>
      </c>
      <c r="R82" s="2">
        <v>24675.119999999999</v>
      </c>
      <c r="S82" t="s">
        <v>148</v>
      </c>
    </row>
    <row r="83" spans="1:19" outlineLevel="2" x14ac:dyDescent="0.2">
      <c r="A83" t="s">
        <v>0</v>
      </c>
      <c r="B83" t="s">
        <v>1</v>
      </c>
      <c r="C83" t="s">
        <v>2</v>
      </c>
      <c r="D83" t="s">
        <v>186</v>
      </c>
      <c r="E83" t="s">
        <v>187</v>
      </c>
      <c r="F83" t="s">
        <v>149</v>
      </c>
      <c r="G83" t="s">
        <v>112</v>
      </c>
      <c r="H83" t="s">
        <v>150</v>
      </c>
      <c r="I83" s="2">
        <v>201000</v>
      </c>
      <c r="J83" s="2">
        <v>0</v>
      </c>
      <c r="K83" s="2">
        <v>201000</v>
      </c>
      <c r="L83" s="2">
        <v>0</v>
      </c>
      <c r="M83" s="2">
        <v>200999.79</v>
      </c>
      <c r="N83" s="2">
        <v>200999.79</v>
      </c>
      <c r="O83" s="2">
        <v>0.21</v>
      </c>
      <c r="P83" s="2">
        <v>0.21</v>
      </c>
      <c r="Q83" t="s">
        <v>8</v>
      </c>
      <c r="R83" s="2">
        <v>0.21</v>
      </c>
      <c r="S83" t="s">
        <v>151</v>
      </c>
    </row>
    <row r="84" spans="1:19" outlineLevel="2" x14ac:dyDescent="0.2">
      <c r="A84" t="s">
        <v>0</v>
      </c>
      <c r="B84" t="s">
        <v>1</v>
      </c>
      <c r="C84" t="s">
        <v>2</v>
      </c>
      <c r="D84" t="s">
        <v>186</v>
      </c>
      <c r="E84" t="s">
        <v>187</v>
      </c>
      <c r="F84" t="s">
        <v>127</v>
      </c>
      <c r="G84" t="s">
        <v>112</v>
      </c>
      <c r="H84" t="s">
        <v>128</v>
      </c>
      <c r="I84" s="2">
        <v>277612.06</v>
      </c>
      <c r="J84" s="2">
        <v>0</v>
      </c>
      <c r="K84" s="2">
        <v>277612.06</v>
      </c>
      <c r="L84" s="2">
        <v>0</v>
      </c>
      <c r="M84" s="2">
        <v>214682.26</v>
      </c>
      <c r="N84" s="2">
        <v>214680.54</v>
      </c>
      <c r="O84" s="2">
        <v>62929.8</v>
      </c>
      <c r="P84" s="2">
        <v>62931.519999999997</v>
      </c>
      <c r="Q84" t="s">
        <v>8</v>
      </c>
      <c r="R84" s="2">
        <v>62929.8</v>
      </c>
      <c r="S84" t="s">
        <v>129</v>
      </c>
    </row>
    <row r="85" spans="1:19" outlineLevel="1" x14ac:dyDescent="0.2">
      <c r="A85" s="3" t="s">
        <v>108</v>
      </c>
      <c r="B85" s="3" t="s">
        <v>108</v>
      </c>
      <c r="C85" s="3" t="s">
        <v>108</v>
      </c>
      <c r="D85" s="3" t="s">
        <v>186</v>
      </c>
      <c r="E85" s="3" t="s">
        <v>108</v>
      </c>
      <c r="F85" s="3" t="s">
        <v>108</v>
      </c>
      <c r="G85" s="3" t="s">
        <v>108</v>
      </c>
      <c r="H85" s="3" t="s">
        <v>108</v>
      </c>
      <c r="I85" s="4">
        <v>3352266.17</v>
      </c>
      <c r="J85" s="3" t="s">
        <v>108</v>
      </c>
      <c r="K85" s="4">
        <v>3352266.17</v>
      </c>
      <c r="L85" s="4">
        <v>0</v>
      </c>
      <c r="M85" s="4">
        <v>3232754.43</v>
      </c>
      <c r="N85" s="4">
        <v>3165820</v>
      </c>
      <c r="O85" s="4">
        <v>119511.74</v>
      </c>
      <c r="P85" s="4">
        <v>186446.17</v>
      </c>
      <c r="Q85" s="3" t="s">
        <v>108</v>
      </c>
      <c r="R85" s="4">
        <v>119511.74</v>
      </c>
      <c r="S85" s="3" t="s">
        <v>108</v>
      </c>
    </row>
    <row r="86" spans="1:19" outlineLevel="2" x14ac:dyDescent="0.2">
      <c r="A86" t="s">
        <v>0</v>
      </c>
      <c r="B86" t="s">
        <v>1</v>
      </c>
      <c r="C86" t="s">
        <v>2</v>
      </c>
      <c r="D86" t="s">
        <v>188</v>
      </c>
      <c r="E86" t="s">
        <v>189</v>
      </c>
      <c r="F86" t="s">
        <v>157</v>
      </c>
      <c r="G86" t="s">
        <v>112</v>
      </c>
      <c r="H86" t="s">
        <v>17</v>
      </c>
      <c r="I86" s="2">
        <v>8000</v>
      </c>
      <c r="J86" s="2">
        <v>0</v>
      </c>
      <c r="K86" s="2">
        <v>8000</v>
      </c>
      <c r="L86" s="2">
        <v>0</v>
      </c>
      <c r="M86" s="2">
        <v>7945</v>
      </c>
      <c r="N86" s="2">
        <v>7945</v>
      </c>
      <c r="O86" s="2">
        <v>55</v>
      </c>
      <c r="P86" s="2">
        <v>55</v>
      </c>
      <c r="Q86" t="s">
        <v>8</v>
      </c>
      <c r="R86" s="2">
        <v>55</v>
      </c>
      <c r="S86" t="s">
        <v>158</v>
      </c>
    </row>
    <row r="87" spans="1:19" outlineLevel="2" x14ac:dyDescent="0.2">
      <c r="A87" t="s">
        <v>0</v>
      </c>
      <c r="B87" t="s">
        <v>1</v>
      </c>
      <c r="C87" t="s">
        <v>2</v>
      </c>
      <c r="D87" t="s">
        <v>188</v>
      </c>
      <c r="E87" t="s">
        <v>189</v>
      </c>
      <c r="F87" t="s">
        <v>163</v>
      </c>
      <c r="G87" t="s">
        <v>112</v>
      </c>
      <c r="H87" t="s">
        <v>23</v>
      </c>
      <c r="I87" s="2">
        <v>161</v>
      </c>
      <c r="J87" s="2">
        <v>0</v>
      </c>
      <c r="K87" s="2">
        <v>161</v>
      </c>
      <c r="L87" s="2">
        <v>0</v>
      </c>
      <c r="M87" s="2">
        <v>0</v>
      </c>
      <c r="N87" s="2">
        <v>0</v>
      </c>
      <c r="O87" s="2">
        <v>161</v>
      </c>
      <c r="P87" s="2">
        <v>161</v>
      </c>
      <c r="Q87" t="s">
        <v>8</v>
      </c>
      <c r="R87" s="2">
        <v>161</v>
      </c>
      <c r="S87" t="s">
        <v>164</v>
      </c>
    </row>
    <row r="88" spans="1:19" outlineLevel="2" x14ac:dyDescent="0.2">
      <c r="A88" t="s">
        <v>0</v>
      </c>
      <c r="B88" t="s">
        <v>1</v>
      </c>
      <c r="C88" t="s">
        <v>2</v>
      </c>
      <c r="D88" t="s">
        <v>188</v>
      </c>
      <c r="E88" t="s">
        <v>189</v>
      </c>
      <c r="F88" t="s">
        <v>111</v>
      </c>
      <c r="G88" t="s">
        <v>112</v>
      </c>
      <c r="H88" t="s">
        <v>113</v>
      </c>
      <c r="I88" s="2">
        <v>38100</v>
      </c>
      <c r="J88" s="2">
        <v>0</v>
      </c>
      <c r="K88" s="2">
        <v>38100</v>
      </c>
      <c r="L88" s="2">
        <v>0</v>
      </c>
      <c r="M88" s="2">
        <v>38099.25</v>
      </c>
      <c r="N88" s="2">
        <v>38099.25</v>
      </c>
      <c r="O88" s="2">
        <v>0.75</v>
      </c>
      <c r="P88" s="2">
        <v>0.75</v>
      </c>
      <c r="Q88" t="s">
        <v>8</v>
      </c>
      <c r="R88" s="2">
        <v>0.75</v>
      </c>
      <c r="S88" t="s">
        <v>114</v>
      </c>
    </row>
    <row r="89" spans="1:19" outlineLevel="2" x14ac:dyDescent="0.2">
      <c r="A89" t="s">
        <v>0</v>
      </c>
      <c r="B89" t="s">
        <v>1</v>
      </c>
      <c r="C89" t="s">
        <v>2</v>
      </c>
      <c r="D89" t="s">
        <v>188</v>
      </c>
      <c r="E89" t="s">
        <v>189</v>
      </c>
      <c r="F89" t="s">
        <v>115</v>
      </c>
      <c r="G89" t="s">
        <v>112</v>
      </c>
      <c r="H89" t="s">
        <v>116</v>
      </c>
      <c r="I89" s="2">
        <v>5000</v>
      </c>
      <c r="J89" s="2">
        <v>0</v>
      </c>
      <c r="K89" s="2">
        <v>5000</v>
      </c>
      <c r="L89" s="2">
        <v>0</v>
      </c>
      <c r="M89" s="2">
        <v>5000</v>
      </c>
      <c r="N89" s="2">
        <v>5000</v>
      </c>
      <c r="O89" s="2">
        <v>0</v>
      </c>
      <c r="P89" s="2">
        <v>0</v>
      </c>
      <c r="Q89" t="s">
        <v>8</v>
      </c>
      <c r="R89" s="2">
        <v>0</v>
      </c>
      <c r="S89" t="s">
        <v>117</v>
      </c>
    </row>
    <row r="90" spans="1:19" outlineLevel="2" x14ac:dyDescent="0.2">
      <c r="A90" t="s">
        <v>0</v>
      </c>
      <c r="B90" t="s">
        <v>1</v>
      </c>
      <c r="C90" t="s">
        <v>2</v>
      </c>
      <c r="D90" t="s">
        <v>188</v>
      </c>
      <c r="E90" t="s">
        <v>189</v>
      </c>
      <c r="F90" t="s">
        <v>121</v>
      </c>
      <c r="G90" t="s">
        <v>112</v>
      </c>
      <c r="H90" t="s">
        <v>68</v>
      </c>
      <c r="I90" s="2">
        <v>1643.6</v>
      </c>
      <c r="J90" s="2">
        <v>0</v>
      </c>
      <c r="K90" s="2">
        <v>1643.6</v>
      </c>
      <c r="L90" s="2">
        <v>88.12</v>
      </c>
      <c r="M90" s="2">
        <v>1550.1</v>
      </c>
      <c r="N90" s="2">
        <v>1550.1</v>
      </c>
      <c r="O90" s="2">
        <v>93.5</v>
      </c>
      <c r="P90" s="2">
        <v>93.5</v>
      </c>
      <c r="Q90" t="s">
        <v>8</v>
      </c>
      <c r="R90" s="2">
        <v>5.38</v>
      </c>
      <c r="S90" t="s">
        <v>122</v>
      </c>
    </row>
    <row r="91" spans="1:19" outlineLevel="2" x14ac:dyDescent="0.2">
      <c r="A91" t="s">
        <v>0</v>
      </c>
      <c r="B91" t="s">
        <v>1</v>
      </c>
      <c r="C91" t="s">
        <v>2</v>
      </c>
      <c r="D91" t="s">
        <v>188</v>
      </c>
      <c r="E91" t="s">
        <v>189</v>
      </c>
      <c r="F91" t="s">
        <v>159</v>
      </c>
      <c r="G91" t="s">
        <v>112</v>
      </c>
      <c r="H91" t="s">
        <v>77</v>
      </c>
      <c r="I91" s="2">
        <v>769.52</v>
      </c>
      <c r="J91" s="2">
        <v>0</v>
      </c>
      <c r="K91" s="2">
        <v>769.52</v>
      </c>
      <c r="L91" s="2">
        <v>0</v>
      </c>
      <c r="M91" s="2">
        <v>628.91999999999996</v>
      </c>
      <c r="N91" s="2">
        <v>628.91999999999996</v>
      </c>
      <c r="O91" s="2">
        <v>140.6</v>
      </c>
      <c r="P91" s="2">
        <v>140.6</v>
      </c>
      <c r="Q91" t="s">
        <v>8</v>
      </c>
      <c r="R91" s="2">
        <v>140.6</v>
      </c>
      <c r="S91" t="s">
        <v>160</v>
      </c>
    </row>
    <row r="92" spans="1:19" outlineLevel="2" x14ac:dyDescent="0.2">
      <c r="A92" t="s">
        <v>0</v>
      </c>
      <c r="B92" t="s">
        <v>1</v>
      </c>
      <c r="C92" t="s">
        <v>2</v>
      </c>
      <c r="D92" t="s">
        <v>188</v>
      </c>
      <c r="E92" t="s">
        <v>189</v>
      </c>
      <c r="F92" t="s">
        <v>190</v>
      </c>
      <c r="G92" t="s">
        <v>112</v>
      </c>
      <c r="H92" t="s">
        <v>191</v>
      </c>
      <c r="I92" s="2">
        <v>2500</v>
      </c>
      <c r="J92" s="2">
        <v>0</v>
      </c>
      <c r="K92" s="2">
        <v>2500</v>
      </c>
      <c r="L92" s="2">
        <v>0</v>
      </c>
      <c r="M92" s="2">
        <v>2377</v>
      </c>
      <c r="N92" s="2">
        <v>2377</v>
      </c>
      <c r="O92" s="2">
        <v>123</v>
      </c>
      <c r="P92" s="2">
        <v>123</v>
      </c>
      <c r="Q92" t="s">
        <v>8</v>
      </c>
      <c r="R92" s="2">
        <v>123</v>
      </c>
      <c r="S92" t="s">
        <v>192</v>
      </c>
    </row>
    <row r="93" spans="1:19" outlineLevel="2" x14ac:dyDescent="0.2">
      <c r="A93" t="s">
        <v>0</v>
      </c>
      <c r="B93" t="s">
        <v>1</v>
      </c>
      <c r="C93" t="s">
        <v>2</v>
      </c>
      <c r="D93" t="s">
        <v>188</v>
      </c>
      <c r="E93" t="s">
        <v>189</v>
      </c>
      <c r="F93" t="s">
        <v>193</v>
      </c>
      <c r="G93" t="s">
        <v>112</v>
      </c>
      <c r="H93" t="s">
        <v>194</v>
      </c>
      <c r="I93" s="2">
        <v>11232</v>
      </c>
      <c r="J93" s="2">
        <v>0</v>
      </c>
      <c r="K93" s="2">
        <v>11232</v>
      </c>
      <c r="L93" s="2">
        <v>0</v>
      </c>
      <c r="M93" s="2">
        <v>9912.24</v>
      </c>
      <c r="N93" s="2">
        <v>9912.24</v>
      </c>
      <c r="O93" s="2">
        <v>1319.76</v>
      </c>
      <c r="P93" s="2">
        <v>1319.76</v>
      </c>
      <c r="Q93" t="s">
        <v>8</v>
      </c>
      <c r="R93" s="2">
        <v>1319.76</v>
      </c>
      <c r="S93" t="s">
        <v>195</v>
      </c>
    </row>
    <row r="94" spans="1:19" outlineLevel="2" x14ac:dyDescent="0.2">
      <c r="A94" t="s">
        <v>0</v>
      </c>
      <c r="B94" t="s">
        <v>1</v>
      </c>
      <c r="C94" t="s">
        <v>2</v>
      </c>
      <c r="D94" t="s">
        <v>188</v>
      </c>
      <c r="E94" t="s">
        <v>189</v>
      </c>
      <c r="F94" t="s">
        <v>196</v>
      </c>
      <c r="G94" t="s">
        <v>112</v>
      </c>
      <c r="H94" t="s">
        <v>197</v>
      </c>
      <c r="I94" s="2">
        <v>16614.88</v>
      </c>
      <c r="J94" s="2">
        <v>0</v>
      </c>
      <c r="K94" s="2">
        <v>16614.88</v>
      </c>
      <c r="L94" s="2">
        <v>0</v>
      </c>
      <c r="M94" s="2">
        <v>16482.96</v>
      </c>
      <c r="N94" s="2">
        <v>16482.96</v>
      </c>
      <c r="O94" s="2">
        <v>131.91999999999999</v>
      </c>
      <c r="P94" s="2">
        <v>131.91999999999999</v>
      </c>
      <c r="Q94" t="s">
        <v>8</v>
      </c>
      <c r="R94" s="2">
        <v>131.91999999999999</v>
      </c>
      <c r="S94" t="s">
        <v>198</v>
      </c>
    </row>
    <row r="95" spans="1:19" outlineLevel="1" x14ac:dyDescent="0.2">
      <c r="A95" s="3" t="s">
        <v>108</v>
      </c>
      <c r="B95" s="3" t="s">
        <v>108</v>
      </c>
      <c r="C95" s="3" t="s">
        <v>108</v>
      </c>
      <c r="D95" s="3" t="s">
        <v>188</v>
      </c>
      <c r="E95" s="3" t="s">
        <v>108</v>
      </c>
      <c r="F95" s="3" t="s">
        <v>108</v>
      </c>
      <c r="G95" s="3" t="s">
        <v>108</v>
      </c>
      <c r="H95" s="3" t="s">
        <v>108</v>
      </c>
      <c r="I95" s="4">
        <v>84021</v>
      </c>
      <c r="J95" s="3" t="s">
        <v>108</v>
      </c>
      <c r="K95" s="4">
        <v>84021</v>
      </c>
      <c r="L95" s="4">
        <v>88.12</v>
      </c>
      <c r="M95" s="4">
        <v>81995.47</v>
      </c>
      <c r="N95" s="4">
        <v>81995.47</v>
      </c>
      <c r="O95" s="4">
        <v>2025.53</v>
      </c>
      <c r="P95" s="4">
        <v>2025.53</v>
      </c>
      <c r="Q95" s="3" t="s">
        <v>108</v>
      </c>
      <c r="R95" s="4">
        <v>1937.41</v>
      </c>
      <c r="S95" s="3" t="s">
        <v>108</v>
      </c>
    </row>
    <row r="96" spans="1:19" x14ac:dyDescent="0.2">
      <c r="A96" s="5" t="s">
        <v>108</v>
      </c>
      <c r="B96" s="5" t="s">
        <v>108</v>
      </c>
      <c r="C96" s="5" t="s">
        <v>108</v>
      </c>
      <c r="D96" s="5" t="s">
        <v>108</v>
      </c>
      <c r="E96" s="5" t="s">
        <v>108</v>
      </c>
      <c r="F96" s="5" t="s">
        <v>108</v>
      </c>
      <c r="G96" s="5" t="s">
        <v>108</v>
      </c>
      <c r="H96" s="5" t="s">
        <v>108</v>
      </c>
      <c r="I96" s="6">
        <v>5766534.1500000004</v>
      </c>
      <c r="J96" s="5" t="s">
        <v>108</v>
      </c>
      <c r="K96" s="6">
        <v>6144483.5599999996</v>
      </c>
      <c r="L96" s="6">
        <v>24867.279999999999</v>
      </c>
      <c r="M96" s="6">
        <v>5945703.2699999996</v>
      </c>
      <c r="N96" s="6">
        <v>5777127</v>
      </c>
      <c r="O96" s="6">
        <v>198780.29</v>
      </c>
      <c r="P96" s="6">
        <v>367356.56</v>
      </c>
      <c r="Q96" s="5" t="s">
        <v>108</v>
      </c>
      <c r="R96" s="6">
        <v>173913.01</v>
      </c>
      <c r="S96" s="5" t="s">
        <v>108</v>
      </c>
    </row>
    <row r="98" spans="14:14" x14ac:dyDescent="0.2">
      <c r="N98" s="11">
        <f>+N54+N85</f>
        <v>4587363.8600000003</v>
      </c>
    </row>
    <row r="99" spans="14:14" x14ac:dyDescent="0.2">
      <c r="N99" s="12">
        <f>+N98-N49-N53-N79-N80-N47-N48</f>
        <v>3996866.5900000003</v>
      </c>
    </row>
    <row r="100" spans="14:14" x14ac:dyDescent="0.2">
      <c r="N100" s="11">
        <f>+N99-'[1]MAtriz Obras f DZAF'!$Y$105</f>
        <v>869.73000000044703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B26" sqref="B26"/>
    </sheetView>
  </sheetViews>
  <sheetFormatPr baseColWidth="10" defaultRowHeight="12.75" x14ac:dyDescent="0.2"/>
  <cols>
    <col min="1" max="1" width="61.7109375" customWidth="1"/>
    <col min="2" max="2" width="20.140625" style="11" bestFit="1" customWidth="1"/>
  </cols>
  <sheetData>
    <row r="1" spans="1:2" x14ac:dyDescent="0.2">
      <c r="A1" s="8" t="s">
        <v>204</v>
      </c>
      <c r="B1" t="s">
        <v>221</v>
      </c>
    </row>
    <row r="3" spans="1:2" x14ac:dyDescent="0.2">
      <c r="A3" s="8" t="s">
        <v>218</v>
      </c>
      <c r="B3" t="s">
        <v>220</v>
      </c>
    </row>
    <row r="4" spans="1:2" x14ac:dyDescent="0.2">
      <c r="A4" s="9" t="s">
        <v>133</v>
      </c>
      <c r="B4" s="10">
        <v>915260.42999999993</v>
      </c>
    </row>
    <row r="5" spans="1:2" x14ac:dyDescent="0.2">
      <c r="A5" s="9" t="s">
        <v>187</v>
      </c>
      <c r="B5" s="10">
        <v>3081606.16</v>
      </c>
    </row>
    <row r="6" spans="1:2" x14ac:dyDescent="0.2">
      <c r="A6" s="9" t="s">
        <v>219</v>
      </c>
      <c r="B6" s="10">
        <v>3996866.59</v>
      </c>
    </row>
    <row r="7" spans="1:2" x14ac:dyDescent="0.2">
      <c r="B7"/>
    </row>
    <row r="8" spans="1:2" x14ac:dyDescent="0.2">
      <c r="B8"/>
    </row>
    <row r="9" spans="1:2" x14ac:dyDescent="0.2">
      <c r="B9"/>
    </row>
    <row r="10" spans="1:2" x14ac:dyDescent="0.2">
      <c r="B10"/>
    </row>
    <row r="11" spans="1:2" x14ac:dyDescent="0.2">
      <c r="B11"/>
    </row>
    <row r="12" spans="1:2" x14ac:dyDescent="0.2">
      <c r="B12"/>
    </row>
    <row r="13" spans="1:2" x14ac:dyDescent="0.2">
      <c r="B13"/>
    </row>
    <row r="14" spans="1:2" x14ac:dyDescent="0.2">
      <c r="B14"/>
    </row>
    <row r="15" spans="1:2" x14ac:dyDescent="0.2">
      <c r="B15"/>
    </row>
    <row r="16" spans="1:2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Cédula 31,dic,2025</vt:lpstr>
      <vt:lpstr>TD Matriz Obras f DZAF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Carlos Romeo Olmedo Cruz</cp:lastModifiedBy>
  <cp:revision>1</cp:revision>
  <dcterms:created xsi:type="dcterms:W3CDTF">2026-01-13T17:41:54Z</dcterms:created>
  <dcterms:modified xsi:type="dcterms:W3CDTF">2026-02-11T16:33:54Z</dcterms:modified>
  <cp:category/>
</cp:coreProperties>
</file>